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gr.sharepoint.com/sites/VADR.JUNCA/Documents partages/General/6-Activité 2024/1-Achats Groupés/Catalogue/"/>
    </mc:Choice>
  </mc:AlternateContent>
  <xr:revisionPtr revIDLastSave="469" documentId="8_{B76864A2-A673-4427-9DE5-81534B6814F8}" xr6:coauthVersionLast="47" xr6:coauthVersionMax="47" xr10:uidLastSave="{A9538D1C-F121-4AEC-A367-674827E36E9F}"/>
  <bookViews>
    <workbookView xWindow="20370" yWindow="-120" windowWidth="29040" windowHeight="15840" xr2:uid="{00000000-000D-0000-FFFF-FFFF00000000}"/>
  </bookViews>
  <sheets>
    <sheet name="Feuil1" sheetId="1" r:id="rId1"/>
  </sheets>
  <definedNames>
    <definedName name="_xlnm.Print_Titles" localSheetId="0">Feuil1!$2:$2</definedName>
    <definedName name="_xlnm.Print_Area" localSheetId="0">Feuil1!$A$1:$L$100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4" i="1" l="1"/>
  <c r="F69" i="1"/>
  <c r="F67" i="1"/>
  <c r="F65" i="1"/>
  <c r="F60" i="1" l="1"/>
  <c r="F59" i="1"/>
  <c r="L46" i="1"/>
  <c r="L44" i="1"/>
  <c r="F94" i="1" l="1"/>
  <c r="F51" i="1"/>
  <c r="F53" i="1"/>
  <c r="L42" i="1"/>
  <c r="L40" i="1"/>
  <c r="L48" i="1" l="1"/>
  <c r="L50" i="1"/>
  <c r="L57" i="1"/>
  <c r="L31" i="1" l="1"/>
  <c r="L65" i="1" l="1"/>
  <c r="L63" i="1"/>
  <c r="L59" i="1"/>
  <c r="L90" i="1" l="1"/>
  <c r="L89" i="1"/>
  <c r="L88" i="1"/>
  <c r="L87" i="1"/>
  <c r="L86" i="1"/>
  <c r="L85" i="1"/>
  <c r="L84" i="1"/>
  <c r="L83" i="1"/>
  <c r="L82" i="1"/>
  <c r="L81" i="1"/>
  <c r="L77" i="1"/>
  <c r="L75" i="1"/>
  <c r="L73" i="1"/>
  <c r="L71" i="1"/>
  <c r="L69" i="1"/>
  <c r="L67" i="1"/>
  <c r="L61" i="1"/>
  <c r="L54" i="1"/>
  <c r="L52" i="1"/>
  <c r="L37" i="1"/>
  <c r="L35" i="1"/>
  <c r="L33" i="1"/>
  <c r="L29" i="1"/>
  <c r="L26" i="1"/>
  <c r="L24" i="1"/>
  <c r="L22" i="1"/>
  <c r="L20" i="1"/>
  <c r="L18" i="1"/>
  <c r="L16" i="1"/>
  <c r="L11" i="1"/>
  <c r="L9" i="1"/>
  <c r="L13" i="1"/>
  <c r="L7" i="1"/>
  <c r="L5" i="1"/>
  <c r="F92" i="1"/>
  <c r="F90" i="1"/>
  <c r="F88" i="1"/>
  <c r="F87" i="1"/>
  <c r="F63" i="1"/>
  <c r="F62" i="1"/>
  <c r="F75" i="1"/>
  <c r="F74" i="1"/>
  <c r="F84" i="1"/>
  <c r="F83" i="1"/>
  <c r="F81" i="1"/>
  <c r="F80" i="1"/>
  <c r="F57" i="1"/>
  <c r="F56" i="1"/>
  <c r="F78" i="1"/>
  <c r="F77" i="1"/>
  <c r="F72" i="1"/>
  <c r="F71" i="1"/>
  <c r="F49" i="1"/>
  <c r="F47" i="1"/>
  <c r="F45" i="1"/>
  <c r="F43" i="1"/>
  <c r="F41" i="1"/>
  <c r="F38" i="1"/>
  <c r="F37" i="1"/>
  <c r="F35" i="1"/>
  <c r="F34" i="1"/>
  <c r="F32" i="1"/>
  <c r="F29" i="1"/>
  <c r="F28" i="1"/>
  <c r="F27" i="1"/>
  <c r="F24" i="1"/>
  <c r="F22" i="1"/>
  <c r="F21" i="1"/>
  <c r="F20" i="1"/>
  <c r="F18" i="1"/>
  <c r="F17" i="1"/>
  <c r="F16" i="1"/>
  <c r="F13" i="1"/>
  <c r="F12" i="1"/>
  <c r="F11" i="1"/>
  <c r="F10" i="1"/>
  <c r="F9" i="1"/>
  <c r="F8" i="1"/>
  <c r="F5" i="1"/>
</calcChain>
</file>

<file path=xl/sharedStrings.xml><?xml version="1.0" encoding="utf-8"?>
<sst xmlns="http://schemas.openxmlformats.org/spreadsheetml/2006/main" count="205" uniqueCount="150">
  <si>
    <t xml:space="preserve">                                      BON DE COMMANDE
                                      à remettre au responsable 
                                      de la commande groupée</t>
  </si>
  <si>
    <t>Société :  …............................................................................................</t>
  </si>
  <si>
    <t>Nom : …........................................................................................................................................................</t>
  </si>
  <si>
    <t>Tél : …....................................................................................</t>
  </si>
  <si>
    <t>Désignation</t>
  </si>
  <si>
    <t>Référence</t>
  </si>
  <si>
    <t xml:space="preserve">Prix au 100g </t>
  </si>
  <si>
    <t>Prix tarif achats groupés</t>
  </si>
  <si>
    <t>Qté</t>
  </si>
  <si>
    <t>Montant TTC</t>
  </si>
  <si>
    <t>Prix tarif
 achats groupés</t>
  </si>
  <si>
    <t>NOS FOIES GRAS D'OIE ENTIERS DU SUD-OUEST EN CONSERVE P.3 (conservation 1 an dans un local frais et sec)</t>
  </si>
  <si>
    <t>NOS PLATS CUISINÉS EN FORMAT DÉJEUNER P.10</t>
  </si>
  <si>
    <t>Sans additif ni conservateur (conservation 1 an dans un local frais et sec)</t>
  </si>
  <si>
    <t>Raviolis à la viande de canard confite sauce Bolognaise (conservation 1 an dans un local frais et sec)</t>
  </si>
  <si>
    <t>Bocal 310 g</t>
  </si>
  <si>
    <t>Verrine 140 g</t>
  </si>
  <si>
    <t>Risotto au Canard et aux champignons (conservation 1 an dans un local frais et sec)</t>
  </si>
  <si>
    <t>NOS FOIES GRAS DE CANARD ENTIERS DU SUD-OUEST EN CONSERVE P.3</t>
  </si>
  <si>
    <t>Cassoulet à la saucisse de Toulouse (conservation 1 an dans un local frais et sec)</t>
  </si>
  <si>
    <t xml:space="preserve">Verrine 90 g  </t>
  </si>
  <si>
    <t xml:space="preserve">Boîte 205 g </t>
  </si>
  <si>
    <t>Confit de canard, écrasée de pomme de terre aux cèpes (conservation 1 an dans un local frais et sec)</t>
  </si>
  <si>
    <t xml:space="preserve">Bocal 125 g </t>
  </si>
  <si>
    <t xml:space="preserve">Bocal 180 g  </t>
  </si>
  <si>
    <t>Saucisse de Toulouse aux lentilles vertes du Berry (conservation 1 an dans un local frais et sec)</t>
  </si>
  <si>
    <t xml:space="preserve">Bocal 300 g  </t>
  </si>
  <si>
    <t>Bocal 600 g</t>
  </si>
  <si>
    <t>NOS SÉLECTIONS DE PLATS CUISINÉS P.11</t>
  </si>
  <si>
    <t>NOS FOIES GRAS DE CANARD ENTIERS DU SUD-OUEST MI-CUITS P.4-5</t>
  </si>
  <si>
    <t>Axoa de canard (conservation 1 an dans un local frais et sec)</t>
  </si>
  <si>
    <t>Foie gras de canard entier du Sud-Ouest mi-cuit sous-vide (conservation 30 jours au réfrigérateur)</t>
  </si>
  <si>
    <t>Sous-vide 200 g</t>
  </si>
  <si>
    <t>Cassoulet aux manchons de canard confits (conservation 1 an dans un local frais et sec)</t>
  </si>
  <si>
    <t>Sous-vide 350 g</t>
  </si>
  <si>
    <t xml:space="preserve">Bocal 780 g </t>
  </si>
  <si>
    <t>Sous-vide 500 g</t>
  </si>
  <si>
    <t>Gigotine de volaille sauce au Foie gras et ravioles (conservation 1 an dans un local frais et sec)</t>
  </si>
  <si>
    <t>Foie gras de canard entier du Sud-Ouest mi-cuit en bocal (conservation 2 mois au réfrigérateur)</t>
  </si>
  <si>
    <t xml:space="preserve">Bocal 125 g  </t>
  </si>
  <si>
    <t>Fricassée de poulet aux queues d'écrevisses (conservation : 1 an dans un local frais et sec)</t>
  </si>
  <si>
    <t>Bocal 360 g</t>
  </si>
  <si>
    <t>Braisé de canard sauce forestière aux cèpes (conservation 1 an dans un local frais et sec)</t>
  </si>
  <si>
    <t>Foie gras de canard entier du Sud-Ouest au Sauternes (conservation 2 mois au réfrigérateur)</t>
  </si>
  <si>
    <t>Barquette 200 g</t>
  </si>
  <si>
    <t>Poêlée de canard aux petits légumes (conservation : 1 an dans un local frais et sec)</t>
  </si>
  <si>
    <t xml:space="preserve">NOS SPECIALITES A CUISINER P.12 </t>
  </si>
  <si>
    <t>NOS BLOCS DE FOIES GRAS DE CANARD DU SUD-OUEST P.6</t>
  </si>
  <si>
    <t>Rôti de magret de canard au piment d'Espelette (conservation 8 jours au réfrigérateur)</t>
  </si>
  <si>
    <t>Sans additif ni conservateur  (conservation 1 an dans un local frais et sec)</t>
  </si>
  <si>
    <t>Sous-vide 750 g</t>
  </si>
  <si>
    <t xml:space="preserve">Boîte 65 g </t>
  </si>
  <si>
    <t>Boîte 100 g</t>
  </si>
  <si>
    <t>Sous-vide 950 g</t>
  </si>
  <si>
    <t xml:space="preserve">Boîte 210 g </t>
  </si>
  <si>
    <t>Magret de canard du Sud-Ouest (conservation 8 jours au réfrigérateur)</t>
  </si>
  <si>
    <t>NOS ENTRÉES AU FOIE GRAS P.6</t>
  </si>
  <si>
    <t>Sous-vide 400 g</t>
  </si>
  <si>
    <t>Cou de canard farci au foie de canard (20% de foie gras de canard) (conservation 1 an dans un local frais et sec)</t>
  </si>
  <si>
    <t>Magret au piment d'Espelette (conservation 8 jours au réfrigérateur)</t>
  </si>
  <si>
    <t>Boîte 190 g</t>
  </si>
  <si>
    <t>Terrine gourmande au vin doux de Gascogne (conservation 1 an dans un local frais et sec)</t>
  </si>
  <si>
    <t>Aiguillettes de canard du Sud-Ouest (conservation 8 jours au réfrigérateur)</t>
  </si>
  <si>
    <t>Boîte 70 g</t>
  </si>
  <si>
    <t>Sous-vide 300 g</t>
  </si>
  <si>
    <t xml:space="preserve">Verrine 140 g </t>
  </si>
  <si>
    <t>NOS ACCOMPAGNEMENTS ET GAMME COMPLÉMENTAIRES P.4-6-7-13</t>
  </si>
  <si>
    <t>Rillettes de canard au foie de canard ( 20% de foie gras) (conservation 1 an dans un local frais et sec)</t>
  </si>
  <si>
    <t>sous-vide 800 g</t>
  </si>
  <si>
    <t>NOS SPÉCIALITÉS APÉRITIVES P.7</t>
  </si>
  <si>
    <t>Magret de canard fumé Environ 20 tranches (conservation 1 mois au réfrigérateur)</t>
  </si>
  <si>
    <t>Plaquette 70 g</t>
  </si>
  <si>
    <t>Bocal 90 g</t>
  </si>
  <si>
    <t>Magret de canard séché Environ 20 tranches (conservation 1 mois au réfrigérateur)</t>
  </si>
  <si>
    <t xml:space="preserve">Bocal 40 g </t>
  </si>
  <si>
    <t>Tapenade Noire (conservation 6 mois dans un local frais et sec)</t>
  </si>
  <si>
    <t>Bocal 100 g</t>
  </si>
  <si>
    <t xml:space="preserve">Bocal 50 g </t>
  </si>
  <si>
    <t>Duo de courgettes à l'ail des ours (conservation 6 mois dans un local frais et sec)</t>
  </si>
  <si>
    <t>Chutney de figues (conservation 1 an dans un local frais et sec)</t>
  </si>
  <si>
    <t>Crème d'artichaut à la truffe noire (conservation 6 mois dans un local frais et sec)</t>
  </si>
  <si>
    <t>Confit d’oignons (conservation 1 an dans un local frais et sec)</t>
  </si>
  <si>
    <t>Pain d'épices au miel et aux figues (conservation 2 mois dans un local frais et sec)</t>
  </si>
  <si>
    <t>Verrine 190 g</t>
  </si>
  <si>
    <t>sachet 120 g</t>
  </si>
  <si>
    <t>NOS TERRINES ET PÂTÉS  (conservation 1 an dans un local frais et sec) P.8</t>
  </si>
  <si>
    <t>Terrine pur canard fleur de sel et piment d’Espelette (conservation 1 an dans un local frais et sec)</t>
  </si>
  <si>
    <t>Bocal 250 g</t>
  </si>
  <si>
    <t xml:space="preserve">Boîte 70 g </t>
  </si>
  <si>
    <t>Pâté de magret de canard du Sud-Ouest confit (conservation 1 an dans un local frais et sec)</t>
  </si>
  <si>
    <t>Muscatine (conservation 2 mois dans un local frais et sec)</t>
  </si>
  <si>
    <t>Pâtes de fruits (conservation 2 mois dans un local frais et sec)</t>
  </si>
  <si>
    <t>Rillettes pur canard (conservation 1 an dans un local frais et sec)</t>
  </si>
  <si>
    <t>Sachet 100 g</t>
  </si>
  <si>
    <t>GERLAND Côte de Gascogne Gros Manseng vin blanc moelleux*</t>
  </si>
  <si>
    <t xml:space="preserve">Bouteille 75 cl </t>
  </si>
  <si>
    <t xml:space="preserve"> </t>
  </si>
  <si>
    <t>Rillettes d'oie (conservation 1 an dans un local frais et sec)</t>
  </si>
  <si>
    <t>Jurançon Séduction de la Beaugravière vin blanc moelleux*</t>
  </si>
  <si>
    <t>Domaine de PELLEHAUT Harmonie de Gascogne vin rouge*</t>
  </si>
  <si>
    <t>Pâté de campagne pur porc (conservation 1 an dans un local frais et sec)</t>
  </si>
  <si>
    <t>Domaine de PELLEHAUT Harmonie de Gascogne  vin rosé*</t>
  </si>
  <si>
    <t>Pâté de foie de volaille au Madère (conservation 1 an dans un local frais et sec)</t>
  </si>
  <si>
    <t>Domaine de PELLEHAUT Harmonie de Gascogne  été gascon vin blanc moelleux*</t>
  </si>
  <si>
    <t>Cœur de Vignerons - AOP Tursan vin rouge*</t>
  </si>
  <si>
    <t>Terrine de Pintade aux pommes (conservation 1 an dans un local frais et sec)</t>
  </si>
  <si>
    <t>*L’abus d’alcool est dangereux pour la santé, à consommer avec modération.</t>
  </si>
  <si>
    <t>Rillettes Porc au Jambon de Bayonne et au Piment d'Espelette  (conservation 1 an dans un local frais et sec)</t>
  </si>
  <si>
    <t>(conservation 2 mois dans un local frais et sec)</t>
  </si>
  <si>
    <t>LOT DÉCOUVERTE</t>
  </si>
  <si>
    <t>LOT DÉGUSTATION</t>
  </si>
  <si>
    <t>NOS CONFITS P.9</t>
  </si>
  <si>
    <t>Confit de canard du Sud-Ouest (conservation 1 an dans un local frais et sec)</t>
  </si>
  <si>
    <t xml:space="preserve">4 cuisses Boîte 1350 g </t>
  </si>
  <si>
    <t xml:space="preserve">2 cuisses Bocal 730 g  </t>
  </si>
  <si>
    <t>Confit de canard 1 cuisse (conservation 1 mois au réfrigérateur)</t>
  </si>
  <si>
    <t xml:space="preserve">Sous vide 250 g  </t>
  </si>
  <si>
    <t>Confit de gésiers de canard du Sud-Ouest (conservation 1 an dans un local frais et sec)</t>
  </si>
  <si>
    <t>Boîte 385 g  5/6 gésiers</t>
  </si>
  <si>
    <t>MONTANT TOTAL TTC</t>
  </si>
  <si>
    <t>sous-vide 370 g x 4 pièces</t>
  </si>
  <si>
    <r>
      <t>EN DIRECT DE NOS PRODUCTEURS - CS 60108 - ZI LA TEOULERE -  40281 SAINT PIERRE DU MONT - T 05.58.58.70.10 -</t>
    </r>
    <r>
      <rPr>
        <b/>
        <sz val="11"/>
        <color theme="1"/>
        <rFont val="Calibri"/>
        <family val="2"/>
        <scheme val="minor"/>
      </rPr>
      <t xml:space="preserve"> www.fiersdenosterres.fr</t>
    </r>
  </si>
  <si>
    <t>NOS PRÊTS À OFFRIR P.14-15</t>
  </si>
  <si>
    <t>Bocal 350 g</t>
  </si>
  <si>
    <t>Haricots Tarbais cuisinés (conservation 6 mois dans un local frais et sec)</t>
  </si>
  <si>
    <t>Moutarde au Piment d'Espelette (conservation 6 mois dans un local frais et sec)</t>
  </si>
  <si>
    <t>Poudre de Piment d'Espelette 40 grs (conservation 6 mois dans un local frais et sec)</t>
  </si>
  <si>
    <t>Carpaccio de truffe d'été arômatisé (conservation 6 mois dans un local frais et sec)</t>
  </si>
  <si>
    <t>Sauce aux champignons à la truffe d'été (conservation 6 mois dans un local frais et sec)</t>
  </si>
  <si>
    <t>Préparation culinaire aromatisée à base de sel de Guérande IGP et de truffe d'été</t>
  </si>
  <si>
    <t>(conservation 6 mois dans un local frais et sec)</t>
  </si>
  <si>
    <t>Tarifs valable du 01.10.2024 au 31.12.2024 - Sous réserve de disponibilité produit</t>
  </si>
  <si>
    <r>
      <t xml:space="preserve">Terrine de canard (conservation 1 an dans un local frais et sec) - </t>
    </r>
    <r>
      <rPr>
        <b/>
        <sz val="12"/>
        <color rgb="FFFF0000"/>
        <rFont val="Calibri"/>
        <family val="2"/>
        <scheme val="minor"/>
      </rPr>
      <t>NOUVEAU</t>
    </r>
  </si>
  <si>
    <t>Verrine 160 g</t>
  </si>
  <si>
    <r>
      <t xml:space="preserve">Terrine de canard forestière (conservation 1 an dans un local frais et sec) - </t>
    </r>
    <r>
      <rPr>
        <b/>
        <sz val="12"/>
        <color rgb="FFFF0000"/>
        <rFont val="Calibri"/>
        <family val="2"/>
        <scheme val="minor"/>
      </rPr>
      <t>NOUVEAU</t>
    </r>
  </si>
  <si>
    <r>
      <t xml:space="preserve">Terrine de canard tomates mi-séchées et thym (conservation 1 an dans un local frais et sec) - </t>
    </r>
    <r>
      <rPr>
        <b/>
        <sz val="12"/>
        <color rgb="FFFF0000"/>
        <rFont val="Calibri"/>
        <family val="2"/>
        <scheme val="minor"/>
      </rPr>
      <t>NOUVEAU</t>
    </r>
  </si>
  <si>
    <r>
      <t xml:space="preserve">Miel toutes fleurs du Sud-Ouest (conservation 6 mois dans un local frais et sec) - </t>
    </r>
    <r>
      <rPr>
        <b/>
        <sz val="12"/>
        <color rgb="FFFF0000"/>
        <rFont val="Calibri"/>
        <family val="2"/>
        <scheme val="minor"/>
      </rPr>
      <t>NOUVEAU</t>
    </r>
  </si>
  <si>
    <t>LES PETITS PLAISIRS</t>
  </si>
  <si>
    <t>LA CORBEILLE TERROIR*</t>
  </si>
  <si>
    <t>AUTOUR DE L'APÉRO</t>
  </si>
  <si>
    <t>LE SAVOUREUX</t>
  </si>
  <si>
    <t>EN TÊTE A TÊTE*</t>
  </si>
  <si>
    <t>LE GOURMAND</t>
  </si>
  <si>
    <t>L'AUTHENTIQUE</t>
  </si>
  <si>
    <t>LE DÉLICIEUX*</t>
  </si>
  <si>
    <t>Boudin au piment d'Espelette -  Sélection Fiers de Nos Terres (conservation 1 an dans un local frais et sec)</t>
  </si>
  <si>
    <t>Chichons de porc -   Sélection Fiers de Nos Terres (conservation 1 an dans un local frais et sec)</t>
  </si>
  <si>
    <t>Saucisses de porc confites - Sélection Fiers de Nos Terres (conservation 15 jours au réfrigérateur)</t>
  </si>
  <si>
    <r>
      <t xml:space="preserve">Rôti de magret et foie de canard (conservation 8 jours au réfrigérateur) </t>
    </r>
    <r>
      <rPr>
        <b/>
        <sz val="12"/>
        <color theme="1"/>
        <rFont val="Calibri"/>
        <family val="2"/>
        <scheme val="minor"/>
      </rPr>
      <t>Livraison Uniquement fin Nov et Déc</t>
    </r>
  </si>
  <si>
    <r>
      <t xml:space="preserve">Quart de Jambon de Bayonne (conservation 15 jours au réfrigérateur) </t>
    </r>
    <r>
      <rPr>
        <b/>
        <sz val="12"/>
        <color theme="1"/>
        <rFont val="Calibri"/>
        <family val="2"/>
        <scheme val="minor"/>
      </rPr>
      <t>Livraison Nov et Dec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</si>
</sst>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rgb="FFFFF8E5"/>
      <name val="Calibri"/>
      <family val="2"/>
      <scheme val="minor"/>
    </font>
    <font>
      <b/>
      <sz val="10"/>
      <color rgb="FFFFF8E5"/>
      <name val="Calibri"/>
      <family val="2"/>
      <scheme val="minor"/>
    </font>
    <font>
      <b/>
      <sz val="11"/>
      <color rgb="FFFFF8E5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C0685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8E5"/>
        <bgColor indexed="64"/>
      </patternFill>
    </fill>
    <fill>
      <patternFill patternType="solid">
        <fgColor rgb="FFC06850"/>
        <bgColor indexed="64"/>
      </patternFill>
    </fill>
    <fill>
      <patternFill patternType="solid">
        <fgColor rgb="FF0C5B6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rgb="FF0C5B61"/>
      </left>
      <right/>
      <top style="thick">
        <color rgb="FF0C5B61"/>
      </top>
      <bottom/>
      <diagonal/>
    </border>
    <border>
      <left/>
      <right/>
      <top style="thick">
        <color rgb="FF0C5B61"/>
      </top>
      <bottom/>
      <diagonal/>
    </border>
    <border>
      <left/>
      <right style="thick">
        <color rgb="FF0C5B61"/>
      </right>
      <top style="thick">
        <color rgb="FF0C5B61"/>
      </top>
      <bottom/>
      <diagonal/>
    </border>
    <border>
      <left style="thick">
        <color rgb="FF0C5B61"/>
      </left>
      <right/>
      <top/>
      <bottom/>
      <diagonal/>
    </border>
    <border>
      <left/>
      <right style="thick">
        <color rgb="FF0C5B61"/>
      </right>
      <top/>
      <bottom/>
      <diagonal/>
    </border>
    <border>
      <left/>
      <right style="thick">
        <color rgb="FF0C5B61"/>
      </right>
      <top/>
      <bottom style="thick">
        <color rgb="FF0C5B61"/>
      </bottom>
      <diagonal/>
    </border>
    <border>
      <left/>
      <right/>
      <top/>
      <bottom style="thick">
        <color rgb="FF0C5B61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164" fontId="11" fillId="3" borderId="2" xfId="0" applyNumberFormat="1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 wrapText="1"/>
      <protection locked="0"/>
    </xf>
    <xf numFmtId="1" fontId="10" fillId="3" borderId="2" xfId="0" applyNumberFormat="1" applyFont="1" applyFill="1" applyBorder="1" applyAlignment="1" applyProtection="1">
      <alignment horizontal="center" wrapText="1"/>
      <protection locked="0"/>
    </xf>
    <xf numFmtId="0" fontId="10" fillId="3" borderId="3" xfId="0" applyFont="1" applyFill="1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1" fontId="7" fillId="4" borderId="0" xfId="0" applyNumberFormat="1" applyFont="1" applyFill="1" applyProtection="1">
      <protection locked="0"/>
    </xf>
    <xf numFmtId="0" fontId="7" fillId="4" borderId="5" xfId="0" applyFont="1" applyFill="1" applyBorder="1" applyProtection="1">
      <protection locked="0"/>
    </xf>
    <xf numFmtId="0" fontId="3" fillId="0" borderId="0" xfId="0" applyFont="1" applyProtection="1">
      <protection locked="0"/>
    </xf>
    <xf numFmtId="1" fontId="6" fillId="2" borderId="0" xfId="0" applyNumberFormat="1" applyFont="1" applyFill="1" applyProtection="1">
      <protection locked="0"/>
    </xf>
    <xf numFmtId="164" fontId="6" fillId="2" borderId="5" xfId="0" applyNumberFormat="1" applyFont="1" applyFill="1" applyBorder="1" applyProtection="1">
      <protection locked="0"/>
    </xf>
    <xf numFmtId="1" fontId="6" fillId="0" borderId="0" xfId="0" applyNumberFormat="1" applyFont="1" applyProtection="1">
      <protection locked="0"/>
    </xf>
    <xf numFmtId="164" fontId="6" fillId="0" borderId="5" xfId="0" applyNumberFormat="1" applyFont="1" applyBorder="1" applyProtection="1">
      <protection locked="0"/>
    </xf>
    <xf numFmtId="1" fontId="0" fillId="2" borderId="0" xfId="0" applyNumberFormat="1" applyFill="1" applyProtection="1">
      <protection locked="0"/>
    </xf>
    <xf numFmtId="0" fontId="0" fillId="2" borderId="5" xfId="0" applyFill="1" applyBorder="1" applyProtection="1">
      <protection locked="0"/>
    </xf>
    <xf numFmtId="1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0" fontId="0" fillId="5" borderId="0" xfId="0" applyFill="1" applyProtection="1">
      <protection locked="0"/>
    </xf>
    <xf numFmtId="1" fontId="6" fillId="5" borderId="0" xfId="0" applyNumberFormat="1" applyFont="1" applyFill="1" applyProtection="1"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1" fontId="3" fillId="0" borderId="0" xfId="0" applyNumberFormat="1" applyFont="1" applyProtection="1">
      <protection locked="0"/>
    </xf>
    <xf numFmtId="0" fontId="4" fillId="4" borderId="4" xfId="0" applyFont="1" applyFill="1" applyBorder="1"/>
    <xf numFmtId="0" fontId="5" fillId="4" borderId="0" xfId="0" applyFont="1" applyFill="1"/>
    <xf numFmtId="0" fontId="9" fillId="4" borderId="0" xfId="0" applyFont="1" applyFill="1"/>
    <xf numFmtId="0" fontId="7" fillId="4" borderId="0" xfId="0" applyFont="1" applyFill="1"/>
    <xf numFmtId="0" fontId="1" fillId="2" borderId="4" xfId="0" applyFont="1" applyFill="1" applyBorder="1"/>
    <xf numFmtId="0" fontId="1" fillId="2" borderId="0" xfId="0" applyFont="1" applyFill="1"/>
    <xf numFmtId="164" fontId="8" fillId="2" borderId="0" xfId="0" applyNumberFormat="1" applyFont="1" applyFill="1"/>
    <xf numFmtId="164" fontId="6" fillId="2" borderId="0" xfId="0" applyNumberFormat="1" applyFont="1" applyFill="1"/>
    <xf numFmtId="0" fontId="1" fillId="0" borderId="4" xfId="0" applyFont="1" applyBorder="1"/>
    <xf numFmtId="0" fontId="1" fillId="0" borderId="0" xfId="0" applyFont="1"/>
    <xf numFmtId="164" fontId="8" fillId="0" borderId="0" xfId="0" applyNumberFormat="1" applyFont="1"/>
    <xf numFmtId="164" fontId="6" fillId="0" borderId="0" xfId="0" applyNumberFormat="1" applyFont="1"/>
    <xf numFmtId="0" fontId="2" fillId="0" borderId="4" xfId="0" applyFont="1" applyBorder="1"/>
    <xf numFmtId="0" fontId="4" fillId="4" borderId="0" xfId="0" applyFont="1" applyFill="1"/>
    <xf numFmtId="0" fontId="1" fillId="0" borderId="0" xfId="0" applyFont="1" applyAlignment="1">
      <alignment horizontal="left"/>
    </xf>
    <xf numFmtId="0" fontId="0" fillId="2" borderId="0" xfId="0" applyFill="1"/>
    <xf numFmtId="0" fontId="14" fillId="0" borderId="0" xfId="0" applyFont="1" applyAlignment="1">
      <alignment horizontal="left"/>
    </xf>
    <xf numFmtId="3" fontId="1" fillId="0" borderId="0" xfId="0" applyNumberFormat="1" applyFont="1"/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0" fontId="1" fillId="2" borderId="0" xfId="0" applyFont="1" applyFill="1" applyAlignment="1" applyProtection="1">
      <alignment horizontal="center"/>
      <protection locked="0"/>
    </xf>
    <xf numFmtId="164" fontId="6" fillId="5" borderId="5" xfId="0" applyNumberFormat="1" applyFon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44" fontId="6" fillId="0" borderId="0" xfId="1" applyFont="1"/>
    <xf numFmtId="0" fontId="0" fillId="0" borderId="7" xfId="0" applyBorder="1" applyProtection="1">
      <protection locked="0"/>
    </xf>
    <xf numFmtId="164" fontId="6" fillId="0" borderId="6" xfId="0" applyNumberFormat="1" applyFont="1" applyBorder="1" applyProtection="1">
      <protection locked="0"/>
    </xf>
    <xf numFmtId="44" fontId="6" fillId="0" borderId="0" xfId="1" applyFont="1" applyProtection="1">
      <protection locked="0"/>
    </xf>
    <xf numFmtId="44" fontId="8" fillId="0" borderId="0" xfId="1" applyFont="1" applyProtection="1">
      <protection locked="0"/>
    </xf>
    <xf numFmtId="0" fontId="0" fillId="0" borderId="0" xfId="0" applyAlignment="1" applyProtection="1">
      <alignment vertical="top"/>
      <protection locked="0"/>
    </xf>
    <xf numFmtId="1" fontId="6" fillId="0" borderId="7" xfId="0" applyNumberFormat="1" applyFont="1" applyBorder="1" applyProtection="1">
      <protection locked="0"/>
    </xf>
    <xf numFmtId="164" fontId="16" fillId="0" borderId="5" xfId="1" applyNumberFormat="1" applyFont="1" applyBorder="1" applyProtection="1">
      <protection locked="0"/>
    </xf>
    <xf numFmtId="0" fontId="0" fillId="0" borderId="4" xfId="0" applyBorder="1" applyProtection="1">
      <protection locked="0"/>
    </xf>
    <xf numFmtId="0" fontId="18" fillId="0" borderId="0" xfId="0" applyFont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C06850"/>
      <color rgb="FFFFF8E5"/>
      <color rgb="FF0C5B61"/>
      <color rgb="FF009999"/>
      <color rgb="FF33CCCC"/>
      <color rgb="FF00FFFF"/>
      <color rgb="FFED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27</xdr:row>
      <xdr:rowOff>166894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66E50C-C1E0-4ADD-B2C1-24A7CE01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5400675"/>
          <a:ext cx="0" cy="84316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0</xdr:colOff>
      <xdr:row>27</xdr:row>
      <xdr:rowOff>42463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9B0C167-3170-4C65-ACC6-5C47889DF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5400675"/>
          <a:ext cx="68" cy="7282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0</xdr:colOff>
      <xdr:row>20</xdr:row>
      <xdr:rowOff>166895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0006D23-CBD2-4F5C-A84C-9ADD5C872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2400300"/>
          <a:ext cx="0" cy="8431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0</xdr:colOff>
      <xdr:row>20</xdr:row>
      <xdr:rowOff>3726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7A71275-3448-47AF-ACDF-013456ADC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2400300"/>
          <a:ext cx="0" cy="68952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0</xdr:colOff>
      <xdr:row>19</xdr:row>
      <xdr:rowOff>214781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8DDE0E2-9E5B-4D3B-A2B1-595C10BB4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2400300"/>
          <a:ext cx="0" cy="6624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27</xdr:row>
      <xdr:rowOff>166894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FB7B300-7BC8-4160-9E30-426A30322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5400675"/>
          <a:ext cx="0" cy="84316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0</xdr:colOff>
      <xdr:row>26</xdr:row>
      <xdr:rowOff>214781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B6F91F9-D31B-4DD7-8764-E3AB00242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5400675"/>
          <a:ext cx="0" cy="662456"/>
        </a:xfrm>
        <a:prstGeom prst="rect">
          <a:avLst/>
        </a:prstGeom>
      </xdr:spPr>
    </xdr:pic>
    <xdr:clientData/>
  </xdr:twoCellAnchor>
  <xdr:twoCellAnchor editAs="oneCell">
    <xdr:from>
      <xdr:col>0</xdr:col>
      <xdr:colOff>49610</xdr:colOff>
      <xdr:row>54</xdr:row>
      <xdr:rowOff>0</xdr:rowOff>
    </xdr:from>
    <xdr:to>
      <xdr:col>0</xdr:col>
      <xdr:colOff>382985</xdr:colOff>
      <xdr:row>54</xdr:row>
      <xdr:rowOff>9525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9CEE2E8B-9428-41B0-8E10-8036D66EB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0" y="11201400"/>
          <a:ext cx="3333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49610</xdr:colOff>
      <xdr:row>54</xdr:row>
      <xdr:rowOff>0</xdr:rowOff>
    </xdr:from>
    <xdr:ext cx="333375" cy="9525"/>
    <xdr:pic>
      <xdr:nvPicPr>
        <xdr:cNvPr id="12" name="Image 11">
          <a:extLst>
            <a:ext uri="{FF2B5EF4-FFF2-40B4-BE49-F238E27FC236}">
              <a16:creationId xmlns:a16="http://schemas.microsoft.com/office/drawing/2014/main" id="{C6A18877-9FD5-4F7D-B49A-725A5B2C8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235" y="11201400"/>
          <a:ext cx="3333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69453</xdr:colOff>
      <xdr:row>59</xdr:row>
      <xdr:rowOff>188515</xdr:rowOff>
    </xdr:from>
    <xdr:ext cx="333375" cy="0"/>
    <xdr:pic>
      <xdr:nvPicPr>
        <xdr:cNvPr id="13" name="Image 12">
          <a:extLst>
            <a:ext uri="{FF2B5EF4-FFF2-40B4-BE49-F238E27FC236}">
              <a16:creationId xmlns:a16="http://schemas.microsoft.com/office/drawing/2014/main" id="{6E90B1F6-57BE-448F-9EEF-E72E5921F2CF}"/>
            </a:ext>
            <a:ext uri="{147F2762-F138-4A5C-976F-8EAC2B608ADB}">
              <a16:predDERef xmlns:a16="http://schemas.microsoft.com/office/drawing/2014/main" pred="{C6A18877-9FD5-4F7D-B49A-725A5B2C8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6078" y="2879209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0" cy="843169"/>
    <xdr:pic>
      <xdr:nvPicPr>
        <xdr:cNvPr id="14" name="Image 13">
          <a:extLst>
            <a:ext uri="{FF2B5EF4-FFF2-40B4-BE49-F238E27FC236}">
              <a16:creationId xmlns:a16="http://schemas.microsoft.com/office/drawing/2014/main" id="{142EC8E5-91BE-4BC8-87AA-5D9AFE2A9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800100"/>
          <a:ext cx="0" cy="843169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</xdr:row>
      <xdr:rowOff>0</xdr:rowOff>
    </xdr:from>
    <xdr:ext cx="0" cy="843169"/>
    <xdr:pic>
      <xdr:nvPicPr>
        <xdr:cNvPr id="16" name="Image 15">
          <a:extLst>
            <a:ext uri="{FF2B5EF4-FFF2-40B4-BE49-F238E27FC236}">
              <a16:creationId xmlns:a16="http://schemas.microsoft.com/office/drawing/2014/main" id="{8F71C7BB-E461-4871-9A86-11A6F5844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800100"/>
          <a:ext cx="0" cy="843169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</xdr:row>
      <xdr:rowOff>0</xdr:rowOff>
    </xdr:from>
    <xdr:ext cx="0" cy="662456"/>
    <xdr:pic>
      <xdr:nvPicPr>
        <xdr:cNvPr id="17" name="Image 16">
          <a:extLst>
            <a:ext uri="{FF2B5EF4-FFF2-40B4-BE49-F238E27FC236}">
              <a16:creationId xmlns:a16="http://schemas.microsoft.com/office/drawing/2014/main" id="{DF3F42DE-F640-4F75-A644-C6D64C7B9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800100"/>
          <a:ext cx="0" cy="662456"/>
        </a:xfrm>
        <a:prstGeom prst="rect">
          <a:avLst/>
        </a:prstGeom>
      </xdr:spPr>
    </xdr:pic>
    <xdr:clientData/>
  </xdr:oneCellAnchor>
  <xdr:oneCellAnchor>
    <xdr:from>
      <xdr:col>6</xdr:col>
      <xdr:colOff>69453</xdr:colOff>
      <xdr:row>69</xdr:row>
      <xdr:rowOff>188515</xdr:rowOff>
    </xdr:from>
    <xdr:ext cx="333375" cy="0"/>
    <xdr:pic>
      <xdr:nvPicPr>
        <xdr:cNvPr id="18" name="Image 17">
          <a:extLst>
            <a:ext uri="{FF2B5EF4-FFF2-40B4-BE49-F238E27FC236}">
              <a16:creationId xmlns:a16="http://schemas.microsoft.com/office/drawing/2014/main" id="{96A5C1BE-0826-4DEA-9263-D58AF1850B2A}"/>
            </a:ext>
            <a:ext uri="{147F2762-F138-4A5C-976F-8EAC2B608ADB}">
              <a16:predDERef xmlns:a16="http://schemas.microsoft.com/office/drawing/2014/main" pred="{DF3F42DE-F640-4F75-A644-C6D64C7B9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703" y="1646674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69453</xdr:colOff>
      <xdr:row>69</xdr:row>
      <xdr:rowOff>188515</xdr:rowOff>
    </xdr:from>
    <xdr:ext cx="333375" cy="0"/>
    <xdr:pic>
      <xdr:nvPicPr>
        <xdr:cNvPr id="19" name="Image 18">
          <a:extLst>
            <a:ext uri="{FF2B5EF4-FFF2-40B4-BE49-F238E27FC236}">
              <a16:creationId xmlns:a16="http://schemas.microsoft.com/office/drawing/2014/main" id="{C87837B5-6104-4A1F-B7D8-6CC35782235C}"/>
            </a:ext>
            <a:ext uri="{147F2762-F138-4A5C-976F-8EAC2B608ADB}">
              <a16:predDERef xmlns:a16="http://schemas.microsoft.com/office/drawing/2014/main" pred="{96A5C1BE-0826-4DEA-9263-D58AF1850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9703" y="1646674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69453</xdr:colOff>
      <xdr:row>71</xdr:row>
      <xdr:rowOff>188515</xdr:rowOff>
    </xdr:from>
    <xdr:ext cx="333375" cy="0"/>
    <xdr:pic>
      <xdr:nvPicPr>
        <xdr:cNvPr id="20" name="Image 19">
          <a:extLst>
            <a:ext uri="{FF2B5EF4-FFF2-40B4-BE49-F238E27FC236}">
              <a16:creationId xmlns:a16="http://schemas.microsoft.com/office/drawing/2014/main" id="{23FED1EA-C4F7-4681-943F-786420510CF9}"/>
            </a:ext>
            <a:ext uri="{147F2762-F138-4A5C-976F-8EAC2B608ADB}">
              <a16:predDERef xmlns:a16="http://schemas.microsoft.com/office/drawing/2014/main" pred="{C87837B5-6104-4A1F-B7D8-6CC357822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703" y="1646674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69453</xdr:colOff>
      <xdr:row>71</xdr:row>
      <xdr:rowOff>188515</xdr:rowOff>
    </xdr:from>
    <xdr:ext cx="333375" cy="0"/>
    <xdr:pic>
      <xdr:nvPicPr>
        <xdr:cNvPr id="21" name="Image 20">
          <a:extLst>
            <a:ext uri="{FF2B5EF4-FFF2-40B4-BE49-F238E27FC236}">
              <a16:creationId xmlns:a16="http://schemas.microsoft.com/office/drawing/2014/main" id="{3E0DF631-51D4-4558-BD45-A240570A4372}"/>
            </a:ext>
            <a:ext uri="{147F2762-F138-4A5C-976F-8EAC2B608ADB}">
              <a16:predDERef xmlns:a16="http://schemas.microsoft.com/office/drawing/2014/main" pred="{23FED1EA-C4F7-4681-943F-78642051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9703" y="1646674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69453</xdr:colOff>
      <xdr:row>67</xdr:row>
      <xdr:rowOff>188515</xdr:rowOff>
    </xdr:from>
    <xdr:ext cx="333375" cy="0"/>
    <xdr:pic>
      <xdr:nvPicPr>
        <xdr:cNvPr id="22" name="Image 21">
          <a:extLst>
            <a:ext uri="{FF2B5EF4-FFF2-40B4-BE49-F238E27FC236}">
              <a16:creationId xmlns:a16="http://schemas.microsoft.com/office/drawing/2014/main" id="{D1006F52-C045-46E8-A598-00324A12F7EE}"/>
            </a:ext>
            <a:ext uri="{147F2762-F138-4A5C-976F-8EAC2B608ADB}">
              <a16:predDERef xmlns:a16="http://schemas.microsoft.com/office/drawing/2014/main" pred="{3E0DF631-51D4-4558-BD45-A240570A4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703" y="1551424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69453</xdr:colOff>
      <xdr:row>67</xdr:row>
      <xdr:rowOff>188515</xdr:rowOff>
    </xdr:from>
    <xdr:ext cx="333375" cy="0"/>
    <xdr:pic>
      <xdr:nvPicPr>
        <xdr:cNvPr id="23" name="Image 22">
          <a:extLst>
            <a:ext uri="{FF2B5EF4-FFF2-40B4-BE49-F238E27FC236}">
              <a16:creationId xmlns:a16="http://schemas.microsoft.com/office/drawing/2014/main" id="{3E5CC664-ADD6-4107-BDE5-176ED3EB9CE3}"/>
            </a:ext>
            <a:ext uri="{147F2762-F138-4A5C-976F-8EAC2B608ADB}">
              <a16:predDERef xmlns:a16="http://schemas.microsoft.com/office/drawing/2014/main" pred="{D1006F52-C045-46E8-A598-00324A12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9703" y="1551424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69453</xdr:colOff>
      <xdr:row>73</xdr:row>
      <xdr:rowOff>188515</xdr:rowOff>
    </xdr:from>
    <xdr:ext cx="333375" cy="0"/>
    <xdr:pic>
      <xdr:nvPicPr>
        <xdr:cNvPr id="24" name="Image 23">
          <a:extLst>
            <a:ext uri="{FF2B5EF4-FFF2-40B4-BE49-F238E27FC236}">
              <a16:creationId xmlns:a16="http://schemas.microsoft.com/office/drawing/2014/main" id="{6919605A-530C-4B31-A3EB-9686D2BC49DF}"/>
            </a:ext>
            <a:ext uri="{147F2762-F138-4A5C-976F-8EAC2B608ADB}">
              <a16:predDERef xmlns:a16="http://schemas.microsoft.com/office/drawing/2014/main" pred="{3E5CC664-ADD6-4107-BDE5-176ED3EB9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703" y="1599049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69453</xdr:colOff>
      <xdr:row>73</xdr:row>
      <xdr:rowOff>188515</xdr:rowOff>
    </xdr:from>
    <xdr:ext cx="333375" cy="0"/>
    <xdr:pic>
      <xdr:nvPicPr>
        <xdr:cNvPr id="25" name="Image 24">
          <a:extLst>
            <a:ext uri="{FF2B5EF4-FFF2-40B4-BE49-F238E27FC236}">
              <a16:creationId xmlns:a16="http://schemas.microsoft.com/office/drawing/2014/main" id="{FD5BFB1D-16C7-44D6-8961-B36B0869AA18}"/>
            </a:ext>
            <a:ext uri="{147F2762-F138-4A5C-976F-8EAC2B608ADB}">
              <a16:predDERef xmlns:a16="http://schemas.microsoft.com/office/drawing/2014/main" pred="{6919605A-530C-4B31-A3EB-9686D2BC4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9703" y="1599049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271859</xdr:colOff>
      <xdr:row>78</xdr:row>
      <xdr:rowOff>200421</xdr:rowOff>
    </xdr:from>
    <xdr:ext cx="333375" cy="0"/>
    <xdr:pic>
      <xdr:nvPicPr>
        <xdr:cNvPr id="30" name="Image 29">
          <a:extLst>
            <a:ext uri="{FF2B5EF4-FFF2-40B4-BE49-F238E27FC236}">
              <a16:creationId xmlns:a16="http://schemas.microsoft.com/office/drawing/2014/main" id="{05F2669B-16A9-46FF-BAF0-33BA0D9143E7}"/>
            </a:ext>
            <a:ext uri="{147F2762-F138-4A5C-976F-8EAC2B608ADB}">
              <a16:predDERef xmlns:a16="http://schemas.microsoft.com/office/drawing/2014/main" pred="{FD5BFB1D-16C7-44D6-8961-B36B0869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3384" y="9954021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69453</xdr:colOff>
      <xdr:row>79</xdr:row>
      <xdr:rowOff>188515</xdr:rowOff>
    </xdr:from>
    <xdr:ext cx="333375" cy="0"/>
    <xdr:pic>
      <xdr:nvPicPr>
        <xdr:cNvPr id="32" name="Image 31">
          <a:extLst>
            <a:ext uri="{FF2B5EF4-FFF2-40B4-BE49-F238E27FC236}">
              <a16:creationId xmlns:a16="http://schemas.microsoft.com/office/drawing/2014/main" id="{93301D96-31FC-4146-A8C1-4BF239EDD0D4}"/>
            </a:ext>
            <a:ext uri="{147F2762-F138-4A5C-976F-8EAC2B608ADB}">
              <a16:predDERef xmlns:a16="http://schemas.microsoft.com/office/drawing/2014/main" pred="{05F2669B-16A9-46FF-BAF0-33BA0D914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2078" y="10180240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271859</xdr:colOff>
      <xdr:row>81</xdr:row>
      <xdr:rowOff>200421</xdr:rowOff>
    </xdr:from>
    <xdr:ext cx="333375" cy="0"/>
    <xdr:pic>
      <xdr:nvPicPr>
        <xdr:cNvPr id="34" name="Image 33">
          <a:extLst>
            <a:ext uri="{FF2B5EF4-FFF2-40B4-BE49-F238E27FC236}">
              <a16:creationId xmlns:a16="http://schemas.microsoft.com/office/drawing/2014/main" id="{C46FEE89-564A-4362-A59E-9B939255B6AB}"/>
            </a:ext>
            <a:ext uri="{147F2762-F138-4A5C-976F-8EAC2B608ADB}">
              <a16:predDERef xmlns:a16="http://schemas.microsoft.com/office/drawing/2014/main" pred="{93301D96-31FC-4146-A8C1-4BF239ED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3384" y="10668396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13</xdr:row>
      <xdr:rowOff>0</xdr:rowOff>
    </xdr:from>
    <xdr:ext cx="0" cy="881270"/>
    <xdr:pic>
      <xdr:nvPicPr>
        <xdr:cNvPr id="37" name="Image 36">
          <a:extLst>
            <a:ext uri="{FF2B5EF4-FFF2-40B4-BE49-F238E27FC236}">
              <a16:creationId xmlns:a16="http://schemas.microsoft.com/office/drawing/2014/main" id="{B1BE7CED-E28D-46FB-9250-C1FF0C6B5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156" y="4988719"/>
          <a:ext cx="0" cy="88127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0" cy="718101"/>
    <xdr:pic>
      <xdr:nvPicPr>
        <xdr:cNvPr id="38" name="Image 37">
          <a:extLst>
            <a:ext uri="{FF2B5EF4-FFF2-40B4-BE49-F238E27FC236}">
              <a16:creationId xmlns:a16="http://schemas.microsoft.com/office/drawing/2014/main" id="{B8AC9067-EDE4-4D5C-8B83-395639C22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156" y="4988719"/>
          <a:ext cx="0" cy="71810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0" cy="691031"/>
    <xdr:pic>
      <xdr:nvPicPr>
        <xdr:cNvPr id="39" name="Image 38">
          <a:extLst>
            <a:ext uri="{FF2B5EF4-FFF2-40B4-BE49-F238E27FC236}">
              <a16:creationId xmlns:a16="http://schemas.microsoft.com/office/drawing/2014/main" id="{941067A1-DD50-4247-AEA9-14B77812A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156" y="4988719"/>
          <a:ext cx="0" cy="691031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1091279</xdr:colOff>
      <xdr:row>1</xdr:row>
      <xdr:rowOff>353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6C5F851-481D-495A-A21B-DA9037046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091279" cy="774259"/>
        </a:xfrm>
        <a:prstGeom prst="rect">
          <a:avLst/>
        </a:prstGeom>
      </xdr:spPr>
    </xdr:pic>
    <xdr:clientData/>
  </xdr:twoCellAnchor>
  <xdr:oneCellAnchor>
    <xdr:from>
      <xdr:col>7</xdr:col>
      <xdr:colOff>69453</xdr:colOff>
      <xdr:row>57</xdr:row>
      <xdr:rowOff>188515</xdr:rowOff>
    </xdr:from>
    <xdr:ext cx="333375" cy="0"/>
    <xdr:pic>
      <xdr:nvPicPr>
        <xdr:cNvPr id="31" name="Image 30">
          <a:extLst>
            <a:ext uri="{FF2B5EF4-FFF2-40B4-BE49-F238E27FC236}">
              <a16:creationId xmlns:a16="http://schemas.microsoft.com/office/drawing/2014/main" id="{97F40B43-6856-4B31-8917-C2C8C39D0C82}"/>
            </a:ext>
            <a:ext uri="{147F2762-F138-4A5C-976F-8EAC2B608ADB}">
              <a16:predDERef xmlns:a16="http://schemas.microsoft.com/office/drawing/2014/main" pred="{96C5F851-481D-495A-A21B-DA903704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3516" y="13987859"/>
          <a:ext cx="333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49610</xdr:colOff>
      <xdr:row>57</xdr:row>
      <xdr:rowOff>0</xdr:rowOff>
    </xdr:from>
    <xdr:ext cx="333375" cy="9525"/>
    <xdr:pic>
      <xdr:nvPicPr>
        <xdr:cNvPr id="11" name="Image 10">
          <a:extLst>
            <a:ext uri="{FF2B5EF4-FFF2-40B4-BE49-F238E27FC236}">
              <a16:creationId xmlns:a16="http://schemas.microsoft.com/office/drawing/2014/main" id="{75755E31-A367-4347-817B-9DA310C1A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0" y="16180594"/>
          <a:ext cx="3333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49610</xdr:colOff>
      <xdr:row>57</xdr:row>
      <xdr:rowOff>0</xdr:rowOff>
    </xdr:from>
    <xdr:ext cx="333375" cy="9525"/>
    <xdr:pic>
      <xdr:nvPicPr>
        <xdr:cNvPr id="15" name="Image 14">
          <a:extLst>
            <a:ext uri="{FF2B5EF4-FFF2-40B4-BE49-F238E27FC236}">
              <a16:creationId xmlns:a16="http://schemas.microsoft.com/office/drawing/2014/main" id="{9CA288E8-7A85-465E-BE98-7CEEB610B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4235" y="16180594"/>
          <a:ext cx="3333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N182"/>
  <sheetViews>
    <sheetView tabSelected="1" zoomScale="80" zoomScaleNormal="80" workbookViewId="0">
      <selection activeCell="N1" sqref="N1"/>
    </sheetView>
  </sheetViews>
  <sheetFormatPr baseColWidth="10" defaultColWidth="11.42578125" defaultRowHeight="18.75" x14ac:dyDescent="0.3"/>
  <cols>
    <col min="1" max="1" width="40.7109375" style="2" customWidth="1"/>
    <col min="2" max="2" width="12.28515625" style="2" bestFit="1" customWidth="1"/>
    <col min="3" max="3" width="12.140625" style="23" bestFit="1" customWidth="1"/>
    <col min="4" max="4" width="15.7109375" style="24" customWidth="1"/>
    <col min="5" max="5" width="10" style="15" bestFit="1" customWidth="1"/>
    <col min="6" max="6" width="13" style="24" bestFit="1" customWidth="1"/>
    <col min="7" max="7" width="40.7109375" style="2" customWidth="1"/>
    <col min="8" max="8" width="12.28515625" style="2" bestFit="1" customWidth="1"/>
    <col min="9" max="9" width="11.42578125" style="2"/>
    <col min="10" max="10" width="16.5703125" style="2" customWidth="1"/>
    <col min="11" max="11" width="6.42578125" style="19" customWidth="1"/>
    <col min="12" max="12" width="14.85546875" style="2" bestFit="1" customWidth="1"/>
    <col min="13" max="16384" width="11.42578125" style="2"/>
  </cols>
  <sheetData>
    <row r="1" spans="1:12" ht="60.75" thickBot="1" x14ac:dyDescent="0.3">
      <c r="A1" s="1" t="s">
        <v>0</v>
      </c>
      <c r="B1" s="60" t="s">
        <v>1</v>
      </c>
      <c r="C1" s="60"/>
      <c r="D1" s="60"/>
      <c r="E1" s="60"/>
      <c r="F1" s="60"/>
      <c r="G1" s="55" t="s">
        <v>2</v>
      </c>
      <c r="H1" s="60" t="s">
        <v>3</v>
      </c>
      <c r="I1" s="60"/>
      <c r="J1" s="60"/>
      <c r="K1" s="60"/>
      <c r="L1" s="60"/>
    </row>
    <row r="2" spans="1:12" s="9" customFormat="1" ht="32.25" thickTop="1" x14ac:dyDescent="0.25">
      <c r="A2" s="3" t="s">
        <v>4</v>
      </c>
      <c r="B2" s="4" t="s">
        <v>5</v>
      </c>
      <c r="C2" s="5" t="s">
        <v>6</v>
      </c>
      <c r="D2" s="6" t="s">
        <v>7</v>
      </c>
      <c r="E2" s="7" t="s">
        <v>8</v>
      </c>
      <c r="F2" s="8" t="s">
        <v>9</v>
      </c>
      <c r="G2" s="4" t="s">
        <v>4</v>
      </c>
      <c r="H2" s="4" t="s">
        <v>5</v>
      </c>
      <c r="I2" s="5" t="s">
        <v>6</v>
      </c>
      <c r="J2" s="6" t="s">
        <v>10</v>
      </c>
      <c r="K2" s="7" t="s">
        <v>8</v>
      </c>
      <c r="L2" s="8" t="s">
        <v>9</v>
      </c>
    </row>
    <row r="3" spans="1:12" s="12" customFormat="1" x14ac:dyDescent="0.3">
      <c r="A3" s="26" t="s">
        <v>11</v>
      </c>
      <c r="B3" s="27"/>
      <c r="C3" s="28"/>
      <c r="D3" s="29"/>
      <c r="E3" s="10"/>
      <c r="F3" s="11"/>
      <c r="G3" s="26" t="s">
        <v>12</v>
      </c>
      <c r="H3" s="27"/>
      <c r="I3" s="28"/>
      <c r="J3" s="29"/>
      <c r="K3" s="10"/>
      <c r="L3" s="11"/>
    </row>
    <row r="4" spans="1:12" x14ac:dyDescent="0.3">
      <c r="A4" s="30" t="s">
        <v>13</v>
      </c>
      <c r="B4" s="31"/>
      <c r="C4" s="32"/>
      <c r="D4" s="33"/>
      <c r="E4" s="13"/>
      <c r="F4" s="14"/>
      <c r="G4" s="30" t="s">
        <v>14</v>
      </c>
      <c r="H4" s="31"/>
      <c r="I4" s="32"/>
      <c r="J4" s="33"/>
      <c r="K4" s="13"/>
      <c r="L4" s="14"/>
    </row>
    <row r="5" spans="1:12" x14ac:dyDescent="0.3">
      <c r="A5" s="34" t="s">
        <v>16</v>
      </c>
      <c r="B5" s="43">
        <v>51239843</v>
      </c>
      <c r="C5" s="36">
        <v>14.64</v>
      </c>
      <c r="D5" s="37">
        <v>20.5</v>
      </c>
      <c r="F5" s="16">
        <f>E5*D5</f>
        <v>0</v>
      </c>
      <c r="G5" s="34" t="s">
        <v>123</v>
      </c>
      <c r="H5" s="43">
        <v>51246241</v>
      </c>
      <c r="I5" s="36">
        <v>1.43</v>
      </c>
      <c r="J5" s="37">
        <v>5</v>
      </c>
      <c r="K5" s="15"/>
      <c r="L5" s="16">
        <f>K5*J5</f>
        <v>0</v>
      </c>
    </row>
    <row r="6" spans="1:12" x14ac:dyDescent="0.3">
      <c r="A6" s="26" t="s">
        <v>18</v>
      </c>
      <c r="B6" s="27"/>
      <c r="C6" s="28"/>
      <c r="D6" s="29"/>
      <c r="E6" s="10"/>
      <c r="F6" s="11"/>
      <c r="G6" s="30" t="s">
        <v>17</v>
      </c>
      <c r="H6" s="31"/>
      <c r="I6" s="32"/>
      <c r="J6" s="33"/>
      <c r="K6" s="13"/>
      <c r="L6" s="14"/>
    </row>
    <row r="7" spans="1:12" s="12" customFormat="1" x14ac:dyDescent="0.3">
      <c r="A7" s="30" t="s">
        <v>13</v>
      </c>
      <c r="B7" s="31"/>
      <c r="C7" s="32"/>
      <c r="D7" s="33"/>
      <c r="E7" s="13"/>
      <c r="F7" s="14"/>
      <c r="G7" s="34" t="s">
        <v>41</v>
      </c>
      <c r="H7" s="44">
        <v>51246243</v>
      </c>
      <c r="I7" s="36">
        <v>1.39</v>
      </c>
      <c r="J7" s="37">
        <v>5</v>
      </c>
      <c r="K7" s="15"/>
      <c r="L7" s="16">
        <f>K7*J7</f>
        <v>0</v>
      </c>
    </row>
    <row r="8" spans="1:12" x14ac:dyDescent="0.3">
      <c r="A8" s="34" t="s">
        <v>20</v>
      </c>
      <c r="B8" s="43">
        <v>51239779</v>
      </c>
      <c r="C8" s="36">
        <v>14.44</v>
      </c>
      <c r="D8" s="37">
        <v>13</v>
      </c>
      <c r="F8" s="16">
        <f t="shared" ref="F8:F13" si="0">E8*D8</f>
        <v>0</v>
      </c>
      <c r="G8" s="30" t="s">
        <v>22</v>
      </c>
      <c r="H8" s="31"/>
      <c r="I8" s="32"/>
      <c r="J8" s="33"/>
      <c r="K8" s="13"/>
      <c r="L8" s="14"/>
    </row>
    <row r="9" spans="1:12" x14ac:dyDescent="0.3">
      <c r="A9" s="34" t="s">
        <v>21</v>
      </c>
      <c r="B9" s="43">
        <v>51239845</v>
      </c>
      <c r="C9" s="36">
        <v>10.73</v>
      </c>
      <c r="D9" s="37">
        <v>22</v>
      </c>
      <c r="F9" s="16">
        <f t="shared" si="0"/>
        <v>0</v>
      </c>
      <c r="G9" s="34" t="s">
        <v>41</v>
      </c>
      <c r="H9" s="43">
        <v>51246242</v>
      </c>
      <c r="I9" s="36">
        <v>1.53</v>
      </c>
      <c r="J9" s="37">
        <v>5.5</v>
      </c>
      <c r="K9" s="15"/>
      <c r="L9" s="16">
        <f>K9*J9</f>
        <v>0</v>
      </c>
    </row>
    <row r="10" spans="1:12" x14ac:dyDescent="0.3">
      <c r="A10" s="34" t="s">
        <v>23</v>
      </c>
      <c r="B10" s="43">
        <v>51239783</v>
      </c>
      <c r="C10" s="36">
        <v>12.8</v>
      </c>
      <c r="D10" s="37">
        <v>16</v>
      </c>
      <c r="F10" s="16">
        <f t="shared" si="0"/>
        <v>0</v>
      </c>
      <c r="G10" s="30" t="s">
        <v>25</v>
      </c>
      <c r="H10" s="31"/>
      <c r="I10" s="32"/>
      <c r="J10" s="33"/>
      <c r="K10" s="13"/>
      <c r="L10" s="14"/>
    </row>
    <row r="11" spans="1:12" x14ac:dyDescent="0.3">
      <c r="A11" s="34" t="s">
        <v>24</v>
      </c>
      <c r="B11" s="43">
        <v>51239785</v>
      </c>
      <c r="C11" s="36">
        <v>12.22</v>
      </c>
      <c r="D11" s="37">
        <v>22</v>
      </c>
      <c r="F11" s="16">
        <f t="shared" si="0"/>
        <v>0</v>
      </c>
      <c r="G11" s="34" t="s">
        <v>15</v>
      </c>
      <c r="H11" s="43">
        <v>51246244</v>
      </c>
      <c r="I11" s="36">
        <v>1.39</v>
      </c>
      <c r="J11" s="37">
        <v>5</v>
      </c>
      <c r="K11" s="15"/>
      <c r="L11" s="16">
        <f>K11*J11</f>
        <v>0</v>
      </c>
    </row>
    <row r="12" spans="1:12" x14ac:dyDescent="0.3">
      <c r="A12" s="34" t="s">
        <v>26</v>
      </c>
      <c r="B12" s="43">
        <v>51239787</v>
      </c>
      <c r="C12" s="36">
        <v>11</v>
      </c>
      <c r="D12" s="37">
        <v>33</v>
      </c>
      <c r="F12" s="16">
        <f t="shared" si="0"/>
        <v>0</v>
      </c>
      <c r="G12" s="30" t="s">
        <v>19</v>
      </c>
      <c r="H12" s="31"/>
      <c r="I12" s="32"/>
      <c r="J12" s="33"/>
      <c r="K12" s="13"/>
      <c r="L12" s="14"/>
    </row>
    <row r="13" spans="1:12" x14ac:dyDescent="0.3">
      <c r="A13" s="34" t="s">
        <v>27</v>
      </c>
      <c r="B13" s="43">
        <v>51239781</v>
      </c>
      <c r="C13" s="36">
        <v>8.25</v>
      </c>
      <c r="D13" s="37">
        <v>49.5</v>
      </c>
      <c r="F13" s="16">
        <f t="shared" si="0"/>
        <v>0</v>
      </c>
      <c r="G13" s="34" t="s">
        <v>41</v>
      </c>
      <c r="H13" s="44">
        <v>51246240</v>
      </c>
      <c r="I13" s="36">
        <v>1.39</v>
      </c>
      <c r="J13" s="37">
        <v>5</v>
      </c>
      <c r="K13" s="15"/>
      <c r="L13" s="16">
        <f>K13*J13</f>
        <v>0</v>
      </c>
    </row>
    <row r="14" spans="1:12" x14ac:dyDescent="0.3">
      <c r="A14" s="26" t="s">
        <v>29</v>
      </c>
      <c r="B14" s="27"/>
      <c r="C14" s="28"/>
      <c r="D14" s="29"/>
      <c r="E14" s="10"/>
      <c r="F14" s="11"/>
      <c r="G14" s="39" t="s">
        <v>28</v>
      </c>
      <c r="H14" s="27"/>
      <c r="I14" s="28"/>
      <c r="J14" s="29"/>
      <c r="K14" s="10"/>
      <c r="L14" s="11"/>
    </row>
    <row r="15" spans="1:12" s="12" customFormat="1" x14ac:dyDescent="0.3">
      <c r="A15" s="30" t="s">
        <v>31</v>
      </c>
      <c r="B15" s="31"/>
      <c r="C15" s="32"/>
      <c r="D15" s="33"/>
      <c r="E15" s="13"/>
      <c r="F15" s="14"/>
      <c r="G15" s="31" t="s">
        <v>30</v>
      </c>
      <c r="H15" s="31"/>
      <c r="I15" s="32"/>
      <c r="J15" s="33"/>
      <c r="K15" s="13"/>
      <c r="L15" s="14"/>
    </row>
    <row r="16" spans="1:12" x14ac:dyDescent="0.3">
      <c r="A16" s="34" t="s">
        <v>32</v>
      </c>
      <c r="B16" s="43">
        <v>51239809</v>
      </c>
      <c r="C16" s="36">
        <v>11.75</v>
      </c>
      <c r="D16" s="50">
        <v>23.5</v>
      </c>
      <c r="F16" s="16">
        <f>E16*D16</f>
        <v>0</v>
      </c>
      <c r="G16" s="35" t="s">
        <v>27</v>
      </c>
      <c r="H16" s="43">
        <v>51239723</v>
      </c>
      <c r="I16" s="36">
        <v>1.38</v>
      </c>
      <c r="J16" s="37">
        <v>8.3000000000000007</v>
      </c>
      <c r="K16" s="15"/>
      <c r="L16" s="16">
        <f>K16*J16</f>
        <v>0</v>
      </c>
    </row>
    <row r="17" spans="1:12" x14ac:dyDescent="0.3">
      <c r="A17" s="34" t="s">
        <v>34</v>
      </c>
      <c r="B17" s="43">
        <v>51239811</v>
      </c>
      <c r="C17" s="54">
        <v>10.71</v>
      </c>
      <c r="D17" s="53">
        <v>37.5</v>
      </c>
      <c r="F17" s="16">
        <f>E17*D17</f>
        <v>0</v>
      </c>
      <c r="G17" s="31" t="s">
        <v>33</v>
      </c>
      <c r="H17" s="31"/>
      <c r="I17" s="32"/>
      <c r="J17" s="33"/>
      <c r="K17" s="13"/>
      <c r="L17" s="14"/>
    </row>
    <row r="18" spans="1:12" x14ac:dyDescent="0.3">
      <c r="A18" s="34" t="s">
        <v>36</v>
      </c>
      <c r="B18" s="43">
        <v>51239813</v>
      </c>
      <c r="C18" s="54">
        <v>10.6</v>
      </c>
      <c r="D18" s="53">
        <v>53</v>
      </c>
      <c r="F18" s="16">
        <f>E18*D18</f>
        <v>0</v>
      </c>
      <c r="G18" s="35" t="s">
        <v>35</v>
      </c>
      <c r="H18" s="43">
        <v>51240453</v>
      </c>
      <c r="I18" s="36">
        <v>1.18</v>
      </c>
      <c r="J18" s="37">
        <v>9.1999999999999993</v>
      </c>
      <c r="K18" s="15"/>
      <c r="L18" s="16">
        <f>K18*J18</f>
        <v>0</v>
      </c>
    </row>
    <row r="19" spans="1:12" x14ac:dyDescent="0.3">
      <c r="A19" s="30" t="s">
        <v>38</v>
      </c>
      <c r="B19" s="31"/>
      <c r="C19" s="32"/>
      <c r="D19" s="33"/>
      <c r="E19" s="13"/>
      <c r="F19" s="14"/>
      <c r="G19" s="31" t="s">
        <v>37</v>
      </c>
      <c r="H19" s="31"/>
      <c r="I19" s="32"/>
      <c r="J19" s="33"/>
      <c r="K19" s="13"/>
      <c r="L19" s="14"/>
    </row>
    <row r="20" spans="1:12" x14ac:dyDescent="0.3">
      <c r="A20" s="34" t="s">
        <v>39</v>
      </c>
      <c r="B20" s="43">
        <v>51239574</v>
      </c>
      <c r="C20" s="36">
        <v>12.8</v>
      </c>
      <c r="D20" s="50">
        <v>16</v>
      </c>
      <c r="F20" s="16">
        <f>E20*D20</f>
        <v>0</v>
      </c>
      <c r="G20" s="35" t="s">
        <v>27</v>
      </c>
      <c r="H20" s="43">
        <v>51240445</v>
      </c>
      <c r="I20" s="36">
        <v>1.08</v>
      </c>
      <c r="J20" s="37">
        <v>6.5</v>
      </c>
      <c r="K20" s="15"/>
      <c r="L20" s="16">
        <f>K20*J20</f>
        <v>0</v>
      </c>
    </row>
    <row r="21" spans="1:12" x14ac:dyDescent="0.3">
      <c r="A21" s="34" t="s">
        <v>24</v>
      </c>
      <c r="B21" s="43">
        <v>51239833</v>
      </c>
      <c r="C21" s="54">
        <v>12.22</v>
      </c>
      <c r="D21" s="53">
        <v>22</v>
      </c>
      <c r="F21" s="16">
        <f>E21*D21</f>
        <v>0</v>
      </c>
      <c r="G21" s="31" t="s">
        <v>40</v>
      </c>
      <c r="H21" s="31"/>
      <c r="I21" s="32"/>
      <c r="J21" s="33"/>
      <c r="K21" s="13"/>
      <c r="L21" s="14"/>
    </row>
    <row r="22" spans="1:12" x14ac:dyDescent="0.3">
      <c r="A22" s="34" t="s">
        <v>41</v>
      </c>
      <c r="B22" s="43">
        <v>51239835</v>
      </c>
      <c r="C22" s="54">
        <v>11.11</v>
      </c>
      <c r="D22" s="53">
        <v>40</v>
      </c>
      <c r="F22" s="16">
        <f>E22*D22</f>
        <v>0</v>
      </c>
      <c r="G22" s="35" t="s">
        <v>27</v>
      </c>
      <c r="H22" s="43">
        <v>51240441</v>
      </c>
      <c r="I22" s="36">
        <v>1.08</v>
      </c>
      <c r="J22" s="37">
        <v>6.5</v>
      </c>
      <c r="K22" s="15"/>
      <c r="L22" s="16">
        <f>K22*J22</f>
        <v>0</v>
      </c>
    </row>
    <row r="23" spans="1:12" x14ac:dyDescent="0.3">
      <c r="A23" s="30" t="s">
        <v>43</v>
      </c>
      <c r="B23" s="31"/>
      <c r="C23" s="32"/>
      <c r="D23" s="33"/>
      <c r="E23" s="13"/>
      <c r="F23" s="14"/>
      <c r="G23" s="31" t="s">
        <v>42</v>
      </c>
      <c r="H23" s="31"/>
      <c r="I23" s="32"/>
      <c r="J23" s="33"/>
      <c r="K23" s="13"/>
      <c r="L23" s="14"/>
    </row>
    <row r="24" spans="1:12" x14ac:dyDescent="0.3">
      <c r="A24" s="34" t="s">
        <v>44</v>
      </c>
      <c r="B24" s="43">
        <v>51239869</v>
      </c>
      <c r="C24" s="36">
        <v>11.75</v>
      </c>
      <c r="D24" s="37">
        <v>23.5</v>
      </c>
      <c r="F24" s="16">
        <f>E24*D24</f>
        <v>0</v>
      </c>
      <c r="G24" s="35" t="s">
        <v>27</v>
      </c>
      <c r="H24" s="43">
        <v>51240449</v>
      </c>
      <c r="I24" s="36">
        <v>1.08</v>
      </c>
      <c r="J24" s="37">
        <v>6.5</v>
      </c>
      <c r="K24" s="15"/>
      <c r="L24" s="16">
        <f>K24*J24</f>
        <v>0</v>
      </c>
    </row>
    <row r="25" spans="1:12" x14ac:dyDescent="0.3">
      <c r="A25" s="26" t="s">
        <v>47</v>
      </c>
      <c r="B25" s="27"/>
      <c r="C25" s="28"/>
      <c r="D25" s="29"/>
      <c r="E25" s="10"/>
      <c r="F25" s="11"/>
      <c r="G25" s="31" t="s">
        <v>45</v>
      </c>
      <c r="H25" s="31"/>
      <c r="I25" s="32"/>
      <c r="J25" s="33"/>
      <c r="K25" s="13"/>
      <c r="L25" s="14"/>
    </row>
    <row r="26" spans="1:12" x14ac:dyDescent="0.3">
      <c r="A26" s="30" t="s">
        <v>49</v>
      </c>
      <c r="B26" s="31"/>
      <c r="C26" s="32"/>
      <c r="D26" s="33"/>
      <c r="E26" s="13"/>
      <c r="F26" s="14"/>
      <c r="G26" s="35" t="s">
        <v>27</v>
      </c>
      <c r="H26" s="43">
        <v>51240434</v>
      </c>
      <c r="I26" s="36">
        <v>1.08</v>
      </c>
      <c r="J26" s="37">
        <v>6.5</v>
      </c>
      <c r="K26" s="15"/>
      <c r="L26" s="16">
        <f>K26*J26</f>
        <v>0</v>
      </c>
    </row>
    <row r="27" spans="1:12" x14ac:dyDescent="0.3">
      <c r="A27" s="34" t="s">
        <v>51</v>
      </c>
      <c r="B27" s="43">
        <v>51239837</v>
      </c>
      <c r="C27" s="36">
        <v>7.69</v>
      </c>
      <c r="D27" s="37">
        <v>5</v>
      </c>
      <c r="F27" s="16">
        <f>E27*D27</f>
        <v>0</v>
      </c>
      <c r="G27" s="39" t="s">
        <v>46</v>
      </c>
      <c r="H27" s="27"/>
      <c r="I27" s="28"/>
      <c r="J27" s="29"/>
      <c r="K27" s="10"/>
      <c r="L27" s="11"/>
    </row>
    <row r="28" spans="1:12" s="12" customFormat="1" x14ac:dyDescent="0.3">
      <c r="A28" s="34" t="s">
        <v>52</v>
      </c>
      <c r="B28" s="43">
        <v>51239839</v>
      </c>
      <c r="C28" s="36">
        <v>7</v>
      </c>
      <c r="D28" s="37">
        <v>7</v>
      </c>
      <c r="E28" s="15"/>
      <c r="F28" s="16">
        <f>E28*D28</f>
        <v>0</v>
      </c>
      <c r="G28" s="31" t="s">
        <v>48</v>
      </c>
      <c r="H28" s="31"/>
      <c r="I28" s="32"/>
      <c r="J28" s="33"/>
      <c r="K28" s="13"/>
      <c r="L28" s="14"/>
    </row>
    <row r="29" spans="1:12" x14ac:dyDescent="0.3">
      <c r="A29" s="34" t="s">
        <v>54</v>
      </c>
      <c r="B29" s="43">
        <v>51239841</v>
      </c>
      <c r="C29" s="36">
        <v>6.19</v>
      </c>
      <c r="D29" s="37">
        <v>13</v>
      </c>
      <c r="F29" s="16">
        <f>E29*D29</f>
        <v>0</v>
      </c>
      <c r="G29" s="35" t="s">
        <v>50</v>
      </c>
      <c r="H29" s="43">
        <v>51240309</v>
      </c>
      <c r="I29" s="36">
        <v>2.31</v>
      </c>
      <c r="J29" s="37">
        <v>17.3</v>
      </c>
      <c r="K29" s="15"/>
      <c r="L29" s="16">
        <f>K29*J29</f>
        <v>0</v>
      </c>
    </row>
    <row r="30" spans="1:12" x14ac:dyDescent="0.3">
      <c r="A30" s="26" t="s">
        <v>56</v>
      </c>
      <c r="B30" s="27"/>
      <c r="C30" s="28"/>
      <c r="D30" s="29"/>
      <c r="E30" s="10"/>
      <c r="F30" s="11"/>
      <c r="G30" s="31" t="s">
        <v>148</v>
      </c>
      <c r="H30" s="31"/>
      <c r="I30" s="32"/>
      <c r="J30" s="33"/>
      <c r="K30" s="13"/>
      <c r="L30" s="14"/>
    </row>
    <row r="31" spans="1:12" x14ac:dyDescent="0.3">
      <c r="A31" s="30" t="s">
        <v>58</v>
      </c>
      <c r="B31" s="31"/>
      <c r="C31" s="32"/>
      <c r="D31" s="33"/>
      <c r="E31" s="13"/>
      <c r="F31" s="14"/>
      <c r="G31" s="35" t="s">
        <v>53</v>
      </c>
      <c r="H31" s="43">
        <v>51240303</v>
      </c>
      <c r="I31" s="36">
        <v>3.42</v>
      </c>
      <c r="J31" s="37">
        <v>32.5</v>
      </c>
      <c r="K31" s="15"/>
      <c r="L31" s="16">
        <f>K31*J31</f>
        <v>0</v>
      </c>
    </row>
    <row r="32" spans="1:12" x14ac:dyDescent="0.3">
      <c r="A32" s="34" t="s">
        <v>60</v>
      </c>
      <c r="B32" s="43">
        <v>51239582</v>
      </c>
      <c r="C32" s="36">
        <v>3.95</v>
      </c>
      <c r="D32" s="37">
        <v>7.5</v>
      </c>
      <c r="F32" s="16">
        <f>E32*D32</f>
        <v>0</v>
      </c>
      <c r="G32" s="31" t="s">
        <v>55</v>
      </c>
      <c r="H32" s="31"/>
      <c r="I32" s="32"/>
      <c r="J32" s="33"/>
      <c r="K32" s="13"/>
      <c r="L32" s="14"/>
    </row>
    <row r="33" spans="1:14" s="12" customFormat="1" x14ac:dyDescent="0.3">
      <c r="A33" s="30" t="s">
        <v>61</v>
      </c>
      <c r="B33" s="31"/>
      <c r="C33" s="32"/>
      <c r="D33" s="33"/>
      <c r="E33" s="13"/>
      <c r="F33" s="14"/>
      <c r="G33" s="35" t="s">
        <v>57</v>
      </c>
      <c r="H33" s="43">
        <v>51240289</v>
      </c>
      <c r="I33" s="36">
        <v>2.14</v>
      </c>
      <c r="J33" s="37">
        <v>8.5500000000000007</v>
      </c>
      <c r="K33" s="15"/>
      <c r="L33" s="16">
        <f>K33*J33</f>
        <v>0</v>
      </c>
      <c r="N33" s="59"/>
    </row>
    <row r="34" spans="1:14" x14ac:dyDescent="0.3">
      <c r="A34" s="38" t="s">
        <v>63</v>
      </c>
      <c r="B34" s="44">
        <v>51240363</v>
      </c>
      <c r="C34" s="36">
        <v>3.29</v>
      </c>
      <c r="D34" s="37">
        <v>2.2999999999999998</v>
      </c>
      <c r="F34" s="16">
        <f>E34*D34</f>
        <v>0</v>
      </c>
      <c r="G34" s="31" t="s">
        <v>59</v>
      </c>
      <c r="H34" s="31"/>
      <c r="I34" s="32"/>
      <c r="J34" s="33"/>
      <c r="K34" s="13"/>
      <c r="L34" s="14"/>
    </row>
    <row r="35" spans="1:14" x14ac:dyDescent="0.3">
      <c r="A35" s="38" t="s">
        <v>65</v>
      </c>
      <c r="B35" s="44">
        <v>51240373</v>
      </c>
      <c r="C35" s="36">
        <v>2.5</v>
      </c>
      <c r="D35" s="37">
        <v>3.5</v>
      </c>
      <c r="F35" s="16">
        <f>E35*D35</f>
        <v>0</v>
      </c>
      <c r="G35" s="40" t="s">
        <v>57</v>
      </c>
      <c r="H35" s="45">
        <v>51240293</v>
      </c>
      <c r="I35" s="36">
        <v>2.41</v>
      </c>
      <c r="J35" s="37">
        <v>9.65</v>
      </c>
      <c r="K35" s="15"/>
      <c r="L35" s="16">
        <f>K35*J35</f>
        <v>0</v>
      </c>
    </row>
    <row r="36" spans="1:14" x14ac:dyDescent="0.3">
      <c r="A36" s="30" t="s">
        <v>67</v>
      </c>
      <c r="B36" s="31"/>
      <c r="C36" s="32"/>
      <c r="D36" s="33"/>
      <c r="E36" s="13"/>
      <c r="F36" s="14"/>
      <c r="G36" s="31" t="s">
        <v>62</v>
      </c>
      <c r="H36" s="31"/>
      <c r="I36" s="32"/>
      <c r="J36" s="33"/>
      <c r="K36" s="13"/>
      <c r="L36" s="14"/>
    </row>
    <row r="37" spans="1:14" x14ac:dyDescent="0.3">
      <c r="A37" s="34" t="s">
        <v>63</v>
      </c>
      <c r="B37" s="43">
        <v>51239823</v>
      </c>
      <c r="C37" s="36">
        <v>3.57</v>
      </c>
      <c r="D37" s="37">
        <v>2.5</v>
      </c>
      <c r="F37" s="16">
        <f>E37*D37</f>
        <v>0</v>
      </c>
      <c r="G37" s="40" t="s">
        <v>64</v>
      </c>
      <c r="H37" s="45">
        <v>51240297</v>
      </c>
      <c r="I37" s="36">
        <v>2.12</v>
      </c>
      <c r="J37" s="37">
        <v>6.35</v>
      </c>
      <c r="K37" s="15"/>
      <c r="L37" s="16">
        <f>K37*J37</f>
        <v>0</v>
      </c>
    </row>
    <row r="38" spans="1:14" x14ac:dyDescent="0.3">
      <c r="A38" s="34" t="s">
        <v>16</v>
      </c>
      <c r="B38" s="43">
        <v>51239829</v>
      </c>
      <c r="C38" s="36">
        <v>3.39</v>
      </c>
      <c r="D38" s="37">
        <v>4.75</v>
      </c>
      <c r="F38" s="16">
        <f>E38*D38</f>
        <v>0</v>
      </c>
      <c r="G38" s="39" t="s">
        <v>66</v>
      </c>
      <c r="H38" s="27"/>
      <c r="I38" s="28"/>
      <c r="J38" s="29"/>
      <c r="K38" s="10"/>
      <c r="L38" s="11"/>
    </row>
    <row r="39" spans="1:14" x14ac:dyDescent="0.3">
      <c r="A39" s="26" t="s">
        <v>69</v>
      </c>
      <c r="B39" s="27"/>
      <c r="C39" s="28"/>
      <c r="D39" s="29"/>
      <c r="E39" s="10"/>
      <c r="F39" s="11"/>
      <c r="G39" s="31" t="s">
        <v>149</v>
      </c>
      <c r="H39" s="31"/>
      <c r="I39" s="32"/>
      <c r="J39" s="33"/>
      <c r="K39" s="13"/>
      <c r="L39" s="14"/>
    </row>
    <row r="40" spans="1:14" x14ac:dyDescent="0.3">
      <c r="A40" s="30" t="s">
        <v>70</v>
      </c>
      <c r="B40" s="31"/>
      <c r="C40" s="32"/>
      <c r="D40" s="33"/>
      <c r="E40" s="13"/>
      <c r="F40" s="14"/>
      <c r="G40" s="35" t="s">
        <v>68</v>
      </c>
      <c r="H40" s="43">
        <v>51243734</v>
      </c>
      <c r="I40" s="36">
        <v>3.13</v>
      </c>
      <c r="J40" s="37">
        <v>25</v>
      </c>
      <c r="K40" s="15"/>
      <c r="L40" s="16">
        <f>K40*J40</f>
        <v>0</v>
      </c>
    </row>
    <row r="41" spans="1:14" x14ac:dyDescent="0.3">
      <c r="A41" s="34" t="s">
        <v>71</v>
      </c>
      <c r="B41" s="43">
        <v>51242274</v>
      </c>
      <c r="C41" s="36">
        <v>6.43</v>
      </c>
      <c r="D41" s="37">
        <v>4.5</v>
      </c>
      <c r="F41" s="16">
        <f>E41*D41</f>
        <v>0</v>
      </c>
      <c r="G41" s="31" t="s">
        <v>124</v>
      </c>
      <c r="H41" s="31"/>
      <c r="I41" s="32"/>
      <c r="J41" s="33"/>
      <c r="K41" s="13"/>
      <c r="L41" s="14"/>
    </row>
    <row r="42" spans="1:14" s="12" customFormat="1" x14ac:dyDescent="0.3">
      <c r="A42" s="30" t="s">
        <v>73</v>
      </c>
      <c r="B42" s="31"/>
      <c r="C42" s="32"/>
      <c r="D42" s="33"/>
      <c r="E42" s="13"/>
      <c r="F42" s="14"/>
      <c r="G42" s="35" t="s">
        <v>35</v>
      </c>
      <c r="H42" s="43">
        <v>51235470</v>
      </c>
      <c r="I42" s="36">
        <v>1.53</v>
      </c>
      <c r="J42" s="37">
        <v>11.9</v>
      </c>
      <c r="K42" s="15"/>
      <c r="L42" s="16">
        <f>K42*J42</f>
        <v>0</v>
      </c>
    </row>
    <row r="43" spans="1:14" x14ac:dyDescent="0.3">
      <c r="A43" s="34" t="s">
        <v>71</v>
      </c>
      <c r="B43" s="43">
        <v>51242272</v>
      </c>
      <c r="C43" s="36">
        <v>6.43</v>
      </c>
      <c r="D43" s="37">
        <v>4.5</v>
      </c>
      <c r="F43" s="16">
        <f>E43*D43</f>
        <v>0</v>
      </c>
      <c r="G43" s="31" t="s">
        <v>125</v>
      </c>
      <c r="H43" s="31"/>
      <c r="I43" s="32"/>
      <c r="J43" s="33"/>
      <c r="K43" s="13"/>
      <c r="L43" s="14"/>
    </row>
    <row r="44" spans="1:14" x14ac:dyDescent="0.3">
      <c r="A44" s="30" t="s">
        <v>75</v>
      </c>
      <c r="B44" s="31"/>
      <c r="C44" s="32"/>
      <c r="D44" s="33"/>
      <c r="E44" s="13"/>
      <c r="F44" s="14"/>
      <c r="G44" s="35" t="s">
        <v>72</v>
      </c>
      <c r="H44" s="43">
        <v>50172609</v>
      </c>
      <c r="I44" s="36">
        <v>5.22</v>
      </c>
      <c r="J44" s="37">
        <v>4.7</v>
      </c>
      <c r="K44" s="15"/>
      <c r="L44" s="16">
        <f t="shared" ref="L44" si="1">K44*J44</f>
        <v>0</v>
      </c>
    </row>
    <row r="45" spans="1:14" x14ac:dyDescent="0.3">
      <c r="A45" s="34" t="s">
        <v>76</v>
      </c>
      <c r="B45" s="43">
        <v>51241046</v>
      </c>
      <c r="C45" s="36">
        <v>4.3</v>
      </c>
      <c r="D45" s="37">
        <v>4.3</v>
      </c>
      <c r="F45" s="16">
        <f>E45*D45</f>
        <v>0</v>
      </c>
      <c r="G45" s="31" t="s">
        <v>126</v>
      </c>
      <c r="H45" s="31"/>
      <c r="I45" s="32"/>
      <c r="J45" s="33"/>
      <c r="K45" s="13"/>
      <c r="L45" s="14"/>
    </row>
    <row r="46" spans="1:14" x14ac:dyDescent="0.3">
      <c r="A46" s="30" t="s">
        <v>78</v>
      </c>
      <c r="B46" s="31"/>
      <c r="C46" s="32"/>
      <c r="D46" s="33"/>
      <c r="E46" s="13"/>
      <c r="F46" s="14"/>
      <c r="G46" s="35" t="s">
        <v>74</v>
      </c>
      <c r="H46" s="43">
        <v>51235438</v>
      </c>
      <c r="I46" s="36">
        <v>24.75</v>
      </c>
      <c r="J46" s="37">
        <v>9.9</v>
      </c>
      <c r="K46" s="15"/>
      <c r="L46" s="16">
        <f t="shared" ref="L46" si="2">K46*J46</f>
        <v>0</v>
      </c>
    </row>
    <row r="47" spans="1:14" x14ac:dyDescent="0.3">
      <c r="A47" s="34" t="s">
        <v>76</v>
      </c>
      <c r="B47" s="43">
        <v>51241048</v>
      </c>
      <c r="C47" s="36">
        <v>4.3</v>
      </c>
      <c r="D47" s="37">
        <v>4.3</v>
      </c>
      <c r="F47" s="16">
        <f>E47*D47</f>
        <v>0</v>
      </c>
      <c r="G47" s="31" t="s">
        <v>127</v>
      </c>
      <c r="H47" s="31"/>
      <c r="I47" s="32"/>
      <c r="J47" s="33"/>
      <c r="K47" s="13"/>
      <c r="L47" s="14"/>
    </row>
    <row r="48" spans="1:14" x14ac:dyDescent="0.3">
      <c r="A48" s="30" t="s">
        <v>80</v>
      </c>
      <c r="B48" s="31"/>
      <c r="C48" s="32"/>
      <c r="D48" s="33"/>
      <c r="E48" s="13"/>
      <c r="F48" s="14"/>
      <c r="G48" s="35" t="s">
        <v>74</v>
      </c>
      <c r="H48" s="43">
        <v>51238619</v>
      </c>
      <c r="I48" s="36">
        <v>22.5</v>
      </c>
      <c r="J48" s="37">
        <v>9</v>
      </c>
      <c r="K48" s="15"/>
      <c r="L48" s="16">
        <f t="shared" ref="L48" si="3">K48*J48</f>
        <v>0</v>
      </c>
    </row>
    <row r="49" spans="1:12" x14ac:dyDescent="0.3">
      <c r="A49" s="34" t="s">
        <v>76</v>
      </c>
      <c r="B49" s="43">
        <v>51241052</v>
      </c>
      <c r="C49" s="36">
        <v>5.7</v>
      </c>
      <c r="D49" s="37">
        <v>5.7</v>
      </c>
      <c r="F49" s="16">
        <f>E49*D49</f>
        <v>0</v>
      </c>
      <c r="G49" s="31" t="s">
        <v>128</v>
      </c>
      <c r="H49" s="31"/>
      <c r="I49" s="32"/>
      <c r="J49" s="33"/>
      <c r="K49" s="13"/>
      <c r="L49" s="14"/>
    </row>
    <row r="50" spans="1:12" x14ac:dyDescent="0.3">
      <c r="A50" s="30" t="s">
        <v>145</v>
      </c>
      <c r="B50" s="31"/>
      <c r="C50" s="32"/>
      <c r="D50" s="33"/>
      <c r="E50" s="13"/>
      <c r="F50" s="14"/>
      <c r="G50" s="35" t="s">
        <v>77</v>
      </c>
      <c r="H50" s="43">
        <v>51238621</v>
      </c>
      <c r="I50" s="36">
        <v>10</v>
      </c>
      <c r="J50" s="37">
        <v>5</v>
      </c>
      <c r="K50" s="15"/>
      <c r="L50" s="16">
        <f t="shared" ref="L50" si="4">K50*J50</f>
        <v>0</v>
      </c>
    </row>
    <row r="51" spans="1:12" x14ac:dyDescent="0.3">
      <c r="A51" s="34" t="s">
        <v>60</v>
      </c>
      <c r="B51" s="43">
        <v>51243686</v>
      </c>
      <c r="C51" s="36">
        <v>2.0499999999999998</v>
      </c>
      <c r="D51" s="37">
        <v>3.9</v>
      </c>
      <c r="F51" s="16">
        <f t="shared" ref="F51" si="5">E51*D51</f>
        <v>0</v>
      </c>
      <c r="G51" s="31" t="s">
        <v>79</v>
      </c>
      <c r="H51" s="31"/>
      <c r="I51" s="32"/>
      <c r="J51" s="33"/>
      <c r="K51" s="13"/>
      <c r="L51" s="14"/>
    </row>
    <row r="52" spans="1:12" x14ac:dyDescent="0.3">
      <c r="A52" s="30" t="s">
        <v>146</v>
      </c>
      <c r="B52" s="31"/>
      <c r="C52" s="32"/>
      <c r="D52" s="33"/>
      <c r="E52" s="13"/>
      <c r="F52" s="14"/>
      <c r="G52" s="35" t="s">
        <v>74</v>
      </c>
      <c r="H52" s="43">
        <v>51246342</v>
      </c>
      <c r="I52" s="36">
        <v>4.25</v>
      </c>
      <c r="J52" s="37">
        <v>1.7</v>
      </c>
      <c r="K52" s="15"/>
      <c r="L52" s="16">
        <f>K52*J52</f>
        <v>0</v>
      </c>
    </row>
    <row r="53" spans="1:12" x14ac:dyDescent="0.3">
      <c r="A53" s="34" t="s">
        <v>83</v>
      </c>
      <c r="B53" s="43">
        <v>51243688</v>
      </c>
      <c r="C53" s="36">
        <v>2.89</v>
      </c>
      <c r="D53" s="37">
        <v>5.5</v>
      </c>
      <c r="F53" s="16">
        <f t="shared" ref="F53" si="6">E53*D53</f>
        <v>0</v>
      </c>
      <c r="G53" s="31" t="s">
        <v>81</v>
      </c>
      <c r="H53" s="31"/>
      <c r="I53" s="32"/>
      <c r="J53" s="33"/>
      <c r="K53" s="13"/>
      <c r="L53" s="14"/>
    </row>
    <row r="54" spans="1:12" x14ac:dyDescent="0.3">
      <c r="A54" s="26" t="s">
        <v>85</v>
      </c>
      <c r="B54" s="27"/>
      <c r="C54" s="28"/>
      <c r="D54" s="29"/>
      <c r="E54" s="10"/>
      <c r="F54" s="11"/>
      <c r="G54" s="35" t="s">
        <v>74</v>
      </c>
      <c r="H54" s="43">
        <v>51246344</v>
      </c>
      <c r="I54" s="36">
        <v>4.25</v>
      </c>
      <c r="J54" s="37">
        <v>1.7</v>
      </c>
      <c r="K54" s="15"/>
      <c r="L54" s="16">
        <f>K54*J54</f>
        <v>0</v>
      </c>
    </row>
    <row r="55" spans="1:12" s="12" customFormat="1" x14ac:dyDescent="0.3">
      <c r="A55" s="30" t="s">
        <v>92</v>
      </c>
      <c r="B55" s="31"/>
      <c r="C55" s="32"/>
      <c r="D55" s="33"/>
      <c r="E55" s="13"/>
      <c r="F55" s="14"/>
      <c r="G55" s="31" t="s">
        <v>129</v>
      </c>
      <c r="H55" s="31"/>
      <c r="I55" s="32"/>
      <c r="J55" s="33"/>
      <c r="K55" s="13"/>
      <c r="L55" s="14"/>
    </row>
    <row r="56" spans="1:12" x14ac:dyDescent="0.3">
      <c r="A56" s="34" t="s">
        <v>88</v>
      </c>
      <c r="B56" s="43">
        <v>51239821</v>
      </c>
      <c r="C56" s="36">
        <v>2.71</v>
      </c>
      <c r="D56" s="37">
        <v>1.9</v>
      </c>
      <c r="F56" s="16">
        <f>E56*D56</f>
        <v>0</v>
      </c>
      <c r="G56" s="31" t="s">
        <v>130</v>
      </c>
      <c r="H56" s="31"/>
      <c r="I56" s="32"/>
      <c r="J56" s="33"/>
      <c r="K56" s="13"/>
      <c r="L56" s="14"/>
    </row>
    <row r="57" spans="1:12" x14ac:dyDescent="0.3">
      <c r="A57" s="34" t="s">
        <v>65</v>
      </c>
      <c r="B57" s="43">
        <v>51239799</v>
      </c>
      <c r="C57" s="36">
        <v>2.14</v>
      </c>
      <c r="D57" s="37">
        <v>3</v>
      </c>
      <c r="F57" s="16">
        <f>E57*D57</f>
        <v>0</v>
      </c>
      <c r="G57" s="35" t="s">
        <v>77</v>
      </c>
      <c r="H57" s="43">
        <v>51238615</v>
      </c>
      <c r="I57" s="36">
        <v>11</v>
      </c>
      <c r="J57" s="37">
        <v>5.5</v>
      </c>
      <c r="K57" s="15"/>
      <c r="L57" s="16">
        <f>K57*J57</f>
        <v>0</v>
      </c>
    </row>
    <row r="58" spans="1:12" x14ac:dyDescent="0.3">
      <c r="A58" s="30" t="s">
        <v>97</v>
      </c>
      <c r="B58" s="31"/>
      <c r="C58" s="32"/>
      <c r="D58" s="33"/>
      <c r="E58" s="13"/>
      <c r="F58" s="14"/>
      <c r="G58" s="31" t="s">
        <v>82</v>
      </c>
      <c r="H58" s="31"/>
      <c r="I58" s="32"/>
      <c r="J58" s="33"/>
      <c r="K58" s="13"/>
      <c r="L58" s="14"/>
    </row>
    <row r="59" spans="1:12" x14ac:dyDescent="0.3">
      <c r="A59" s="34" t="s">
        <v>88</v>
      </c>
      <c r="B59" s="43">
        <v>51239825</v>
      </c>
      <c r="C59" s="36">
        <v>3.29</v>
      </c>
      <c r="D59" s="37">
        <v>2.2999999999999998</v>
      </c>
      <c r="F59" s="16">
        <f>E59*D59</f>
        <v>0</v>
      </c>
      <c r="G59" s="35" t="s">
        <v>84</v>
      </c>
      <c r="H59" s="43">
        <v>50148263</v>
      </c>
      <c r="I59" s="36">
        <v>3</v>
      </c>
      <c r="J59" s="37">
        <v>3.6</v>
      </c>
      <c r="K59" s="15"/>
      <c r="L59" s="16">
        <f>K59*J59</f>
        <v>0</v>
      </c>
    </row>
    <row r="60" spans="1:12" x14ac:dyDescent="0.3">
      <c r="A60" s="34" t="s">
        <v>65</v>
      </c>
      <c r="B60" s="43">
        <v>51239801</v>
      </c>
      <c r="C60" s="36">
        <v>2.5</v>
      </c>
      <c r="D60" s="37">
        <v>3.5</v>
      </c>
      <c r="F60" s="16">
        <f>E60*D60</f>
        <v>0</v>
      </c>
      <c r="G60" s="31" t="s">
        <v>136</v>
      </c>
      <c r="H60" s="31"/>
      <c r="I60" s="32"/>
      <c r="J60" s="33"/>
      <c r="K60" s="13"/>
      <c r="L60" s="14"/>
    </row>
    <row r="61" spans="1:12" x14ac:dyDescent="0.3">
      <c r="A61" s="30" t="s">
        <v>107</v>
      </c>
      <c r="B61" s="31"/>
      <c r="C61" s="32"/>
      <c r="D61" s="33"/>
      <c r="E61" s="13"/>
      <c r="F61" s="14"/>
      <c r="G61" s="40" t="s">
        <v>87</v>
      </c>
      <c r="H61" s="45">
        <v>50151635</v>
      </c>
      <c r="I61" s="36">
        <v>3.28</v>
      </c>
      <c r="J61" s="37">
        <v>8.1999999999999993</v>
      </c>
      <c r="K61" s="15"/>
      <c r="L61" s="16">
        <f>K61*J61</f>
        <v>0</v>
      </c>
    </row>
    <row r="62" spans="1:12" x14ac:dyDescent="0.3">
      <c r="A62" s="34" t="s">
        <v>63</v>
      </c>
      <c r="B62" s="43">
        <v>51239827</v>
      </c>
      <c r="C62" s="36">
        <v>2.71</v>
      </c>
      <c r="D62" s="37">
        <v>1.9</v>
      </c>
      <c r="F62" s="16">
        <f>E62*D62</f>
        <v>0</v>
      </c>
      <c r="G62" s="31" t="s">
        <v>90</v>
      </c>
      <c r="H62" s="31"/>
      <c r="I62" s="32"/>
      <c r="J62" s="33"/>
      <c r="K62" s="13"/>
      <c r="L62" s="14"/>
    </row>
    <row r="63" spans="1:12" x14ac:dyDescent="0.3">
      <c r="A63" s="34" t="s">
        <v>16</v>
      </c>
      <c r="B63" s="43">
        <v>51239831</v>
      </c>
      <c r="C63" s="36">
        <v>2.14</v>
      </c>
      <c r="D63" s="37">
        <v>3</v>
      </c>
      <c r="F63" s="16">
        <f>E63*D63</f>
        <v>0</v>
      </c>
      <c r="G63" s="40" t="s">
        <v>52</v>
      </c>
      <c r="H63" s="45">
        <v>50151629</v>
      </c>
      <c r="I63" s="36">
        <v>4.3</v>
      </c>
      <c r="J63" s="37">
        <v>5</v>
      </c>
      <c r="K63" s="15"/>
      <c r="L63" s="16">
        <f t="shared" ref="L63" si="7">K63*J63</f>
        <v>0</v>
      </c>
    </row>
    <row r="64" spans="1:12" x14ac:dyDescent="0.3">
      <c r="A64" s="30" t="s">
        <v>132</v>
      </c>
      <c r="B64" s="31"/>
      <c r="C64" s="32"/>
      <c r="D64" s="33"/>
      <c r="E64" s="13"/>
      <c r="F64" s="14"/>
      <c r="G64" s="31" t="s">
        <v>91</v>
      </c>
      <c r="H64" s="31"/>
      <c r="I64" s="32"/>
      <c r="J64" s="33"/>
      <c r="K64" s="13"/>
      <c r="L64" s="14"/>
    </row>
    <row r="65" spans="1:12" x14ac:dyDescent="0.3">
      <c r="A65" s="34" t="s">
        <v>133</v>
      </c>
      <c r="B65" s="43">
        <v>51246281</v>
      </c>
      <c r="C65" s="36">
        <v>2.13</v>
      </c>
      <c r="D65" s="37">
        <v>3.4</v>
      </c>
      <c r="F65" s="16">
        <f>E65*D65</f>
        <v>0</v>
      </c>
      <c r="G65" s="40" t="s">
        <v>93</v>
      </c>
      <c r="H65" s="45">
        <v>50152760</v>
      </c>
      <c r="I65" s="36">
        <v>4.3499999999999996</v>
      </c>
      <c r="J65" s="37">
        <v>5.3</v>
      </c>
      <c r="K65" s="15"/>
      <c r="L65" s="16">
        <f t="shared" ref="L65" si="8">K65*J65</f>
        <v>0</v>
      </c>
    </row>
    <row r="66" spans="1:12" x14ac:dyDescent="0.3">
      <c r="A66" s="30" t="s">
        <v>134</v>
      </c>
      <c r="B66" s="31"/>
      <c r="C66" s="32"/>
      <c r="D66" s="33"/>
      <c r="E66" s="13"/>
      <c r="F66" s="14"/>
      <c r="G66" s="31" t="s">
        <v>94</v>
      </c>
      <c r="H66" s="31"/>
      <c r="I66" s="32"/>
      <c r="J66" s="33"/>
      <c r="K66" s="13"/>
      <c r="L66" s="14"/>
    </row>
    <row r="67" spans="1:12" ht="18.75" customHeight="1" x14ac:dyDescent="0.3">
      <c r="A67" s="34" t="s">
        <v>133</v>
      </c>
      <c r="B67" s="43">
        <v>51246282</v>
      </c>
      <c r="C67" s="36">
        <v>2.13</v>
      </c>
      <c r="D67" s="37">
        <v>3.4</v>
      </c>
      <c r="F67" s="16">
        <f>E67*D67</f>
        <v>0</v>
      </c>
      <c r="G67" s="40" t="s">
        <v>95</v>
      </c>
      <c r="H67" s="45">
        <v>50151611</v>
      </c>
      <c r="I67" s="36" t="s">
        <v>96</v>
      </c>
      <c r="J67" s="37">
        <v>4.6500000000000004</v>
      </c>
      <c r="K67" s="15"/>
      <c r="L67" s="16">
        <f>K67*J67</f>
        <v>0</v>
      </c>
    </row>
    <row r="68" spans="1:12" ht="18.75" customHeight="1" x14ac:dyDescent="0.3">
      <c r="A68" s="30" t="s">
        <v>135</v>
      </c>
      <c r="B68" s="31"/>
      <c r="C68" s="32"/>
      <c r="D68" s="33"/>
      <c r="E68" s="13"/>
      <c r="F68" s="14"/>
      <c r="G68" s="31" t="s">
        <v>98</v>
      </c>
      <c r="H68" s="31"/>
      <c r="I68" s="32"/>
      <c r="J68" s="33"/>
      <c r="K68" s="13"/>
      <c r="L68" s="14"/>
    </row>
    <row r="69" spans="1:12" x14ac:dyDescent="0.3">
      <c r="A69" s="34" t="s">
        <v>133</v>
      </c>
      <c r="B69" s="43">
        <v>51246283</v>
      </c>
      <c r="C69" s="36">
        <v>2.13</v>
      </c>
      <c r="D69" s="37">
        <v>3.4</v>
      </c>
      <c r="F69" s="16">
        <f>E69*D69</f>
        <v>0</v>
      </c>
      <c r="G69" s="35" t="s">
        <v>95</v>
      </c>
      <c r="H69" s="43">
        <v>50147694</v>
      </c>
      <c r="I69" s="36" t="s">
        <v>96</v>
      </c>
      <c r="J69" s="37">
        <v>9.8000000000000007</v>
      </c>
      <c r="K69" s="15"/>
      <c r="L69" s="16">
        <f>K69*J69</f>
        <v>0</v>
      </c>
    </row>
    <row r="70" spans="1:12" x14ac:dyDescent="0.3">
      <c r="A70" s="30" t="s">
        <v>86</v>
      </c>
      <c r="B70" s="31"/>
      <c r="C70" s="32"/>
      <c r="D70" s="33"/>
      <c r="E70" s="13"/>
      <c r="F70" s="14"/>
      <c r="G70" s="31" t="s">
        <v>99</v>
      </c>
      <c r="H70" s="31"/>
      <c r="I70" s="32"/>
      <c r="J70" s="33"/>
      <c r="K70" s="13"/>
      <c r="L70" s="14"/>
    </row>
    <row r="71" spans="1:12" x14ac:dyDescent="0.3">
      <c r="A71" s="34" t="s">
        <v>88</v>
      </c>
      <c r="B71" s="43">
        <v>51240367</v>
      </c>
      <c r="C71" s="36">
        <v>2.71</v>
      </c>
      <c r="D71" s="37">
        <v>1.9</v>
      </c>
      <c r="F71" s="16">
        <f>E71*D71</f>
        <v>0</v>
      </c>
      <c r="G71" s="35" t="s">
        <v>95</v>
      </c>
      <c r="H71" s="43">
        <v>51232600</v>
      </c>
      <c r="I71" s="36" t="s">
        <v>96</v>
      </c>
      <c r="J71" s="37">
        <v>5.6</v>
      </c>
      <c r="K71" s="15"/>
      <c r="L71" s="16">
        <f>K71*J71</f>
        <v>0</v>
      </c>
    </row>
    <row r="72" spans="1:12" x14ac:dyDescent="0.3">
      <c r="A72" s="34" t="s">
        <v>65</v>
      </c>
      <c r="B72" s="43">
        <v>51240375</v>
      </c>
      <c r="C72" s="36">
        <v>2.14</v>
      </c>
      <c r="D72" s="37">
        <v>3</v>
      </c>
      <c r="F72" s="16">
        <f>E72*D72</f>
        <v>0</v>
      </c>
      <c r="G72" s="31" t="s">
        <v>101</v>
      </c>
      <c r="H72" s="31"/>
      <c r="I72" s="32"/>
      <c r="J72" s="33"/>
      <c r="K72" s="13"/>
      <c r="L72" s="14"/>
    </row>
    <row r="73" spans="1:12" ht="21.75" customHeight="1" x14ac:dyDescent="0.3">
      <c r="A73" s="30" t="s">
        <v>105</v>
      </c>
      <c r="B73" s="31"/>
      <c r="C73" s="32"/>
      <c r="D73" s="33"/>
      <c r="E73" s="13"/>
      <c r="F73" s="14"/>
      <c r="G73" s="35" t="s">
        <v>95</v>
      </c>
      <c r="H73" s="43">
        <v>51232598</v>
      </c>
      <c r="I73" s="36" t="s">
        <v>96</v>
      </c>
      <c r="J73" s="37">
        <v>5.6</v>
      </c>
      <c r="K73" s="15"/>
      <c r="L73" s="16">
        <f>K73*J73</f>
        <v>0</v>
      </c>
    </row>
    <row r="74" spans="1:12" ht="21" customHeight="1" x14ac:dyDescent="0.3">
      <c r="A74" s="34" t="s">
        <v>63</v>
      </c>
      <c r="B74" s="43">
        <v>51239819</v>
      </c>
      <c r="C74" s="36">
        <v>2.71</v>
      </c>
      <c r="D74" s="37">
        <v>1.9</v>
      </c>
      <c r="F74" s="16">
        <f>E74*D74</f>
        <v>0</v>
      </c>
      <c r="G74" s="31" t="s">
        <v>103</v>
      </c>
      <c r="H74" s="31"/>
      <c r="I74" s="32"/>
      <c r="J74" s="33"/>
      <c r="K74" s="17"/>
      <c r="L74" s="18"/>
    </row>
    <row r="75" spans="1:12" x14ac:dyDescent="0.3">
      <c r="A75" s="34" t="s">
        <v>16</v>
      </c>
      <c r="B75" s="43">
        <v>51239795</v>
      </c>
      <c r="C75" s="36">
        <v>2.14</v>
      </c>
      <c r="D75" s="37">
        <v>3</v>
      </c>
      <c r="F75" s="16">
        <f>E75*D75</f>
        <v>0</v>
      </c>
      <c r="G75" s="35" t="s">
        <v>95</v>
      </c>
      <c r="H75" s="43">
        <v>51232602</v>
      </c>
      <c r="I75" s="36" t="s">
        <v>96</v>
      </c>
      <c r="J75" s="37">
        <v>7.85</v>
      </c>
      <c r="L75" s="16">
        <f>K75*J75</f>
        <v>0</v>
      </c>
    </row>
    <row r="76" spans="1:12" x14ac:dyDescent="0.3">
      <c r="A76" s="30" t="s">
        <v>89</v>
      </c>
      <c r="B76" s="31"/>
      <c r="C76" s="32"/>
      <c r="D76" s="33"/>
      <c r="E76" s="13"/>
      <c r="F76" s="14"/>
      <c r="G76" s="31" t="s">
        <v>104</v>
      </c>
      <c r="H76" s="41"/>
      <c r="I76" s="41"/>
      <c r="J76" s="41"/>
      <c r="K76" s="17"/>
      <c r="L76" s="18"/>
    </row>
    <row r="77" spans="1:12" x14ac:dyDescent="0.3">
      <c r="A77" s="34" t="s">
        <v>88</v>
      </c>
      <c r="B77" s="43">
        <v>51239789</v>
      </c>
      <c r="C77" s="36">
        <v>2.71</v>
      </c>
      <c r="D77" s="37">
        <v>1.9</v>
      </c>
      <c r="F77" s="16">
        <f>E77*D77</f>
        <v>0</v>
      </c>
      <c r="G77" s="35" t="s">
        <v>95</v>
      </c>
      <c r="H77" s="43">
        <v>51238801</v>
      </c>
      <c r="I77" s="36" t="s">
        <v>96</v>
      </c>
      <c r="J77" s="37">
        <v>7.5</v>
      </c>
      <c r="L77" s="16">
        <f>K77*J77</f>
        <v>0</v>
      </c>
    </row>
    <row r="78" spans="1:12" x14ac:dyDescent="0.3">
      <c r="A78" s="34" t="s">
        <v>16</v>
      </c>
      <c r="B78" s="43">
        <v>51239797</v>
      </c>
      <c r="C78" s="36">
        <v>2.14</v>
      </c>
      <c r="D78" s="37">
        <v>3</v>
      </c>
      <c r="F78" s="16">
        <f>E78*D78</f>
        <v>0</v>
      </c>
      <c r="G78" s="42" t="s">
        <v>106</v>
      </c>
      <c r="L78" s="16"/>
    </row>
    <row r="79" spans="1:12" x14ac:dyDescent="0.3">
      <c r="A79" s="30" t="s">
        <v>100</v>
      </c>
      <c r="B79" s="31"/>
      <c r="C79" s="32"/>
      <c r="D79" s="33"/>
      <c r="E79" s="13"/>
      <c r="F79" s="14"/>
      <c r="G79" s="39" t="s">
        <v>122</v>
      </c>
      <c r="H79" s="27"/>
      <c r="I79" s="28"/>
      <c r="J79" s="29"/>
      <c r="K79" s="10"/>
      <c r="L79" s="11"/>
    </row>
    <row r="80" spans="1:12" s="12" customFormat="1" x14ac:dyDescent="0.3">
      <c r="A80" s="34" t="s">
        <v>63</v>
      </c>
      <c r="B80" s="43">
        <v>51239815</v>
      </c>
      <c r="C80" s="36">
        <v>2.71</v>
      </c>
      <c r="D80" s="37">
        <v>1.9</v>
      </c>
      <c r="E80" s="15"/>
      <c r="F80" s="16">
        <f>E80*D80</f>
        <v>0</v>
      </c>
      <c r="G80" s="31" t="s">
        <v>108</v>
      </c>
      <c r="H80" s="31"/>
      <c r="I80" s="32"/>
      <c r="J80" s="33"/>
      <c r="K80" s="13"/>
      <c r="L80" s="14"/>
    </row>
    <row r="81" spans="1:12" x14ac:dyDescent="0.3">
      <c r="A81" s="34" t="s">
        <v>65</v>
      </c>
      <c r="B81" s="43">
        <v>51239791</v>
      </c>
      <c r="C81" s="36">
        <v>2.14</v>
      </c>
      <c r="D81" s="37">
        <v>3</v>
      </c>
      <c r="F81" s="16">
        <f>E81*D81</f>
        <v>0</v>
      </c>
      <c r="G81" s="35" t="s">
        <v>109</v>
      </c>
      <c r="H81" s="43">
        <v>51240555</v>
      </c>
      <c r="I81" s="35"/>
      <c r="J81" s="50">
        <v>9</v>
      </c>
      <c r="K81"/>
      <c r="L81" s="57">
        <f t="shared" ref="L81:L91" si="9">K81*J81</f>
        <v>0</v>
      </c>
    </row>
    <row r="82" spans="1:12" x14ac:dyDescent="0.3">
      <c r="A82" s="30" t="s">
        <v>102</v>
      </c>
      <c r="B82" s="31"/>
      <c r="C82" s="32"/>
      <c r="D82" s="33"/>
      <c r="E82" s="13"/>
      <c r="F82" s="14"/>
      <c r="G82" s="35" t="s">
        <v>110</v>
      </c>
      <c r="H82" s="43">
        <v>51240561</v>
      </c>
      <c r="I82" s="35"/>
      <c r="J82" s="50">
        <v>12.5</v>
      </c>
      <c r="K82"/>
      <c r="L82" s="57">
        <f t="shared" si="9"/>
        <v>0</v>
      </c>
    </row>
    <row r="83" spans="1:12" x14ac:dyDescent="0.3">
      <c r="A83" s="34" t="s">
        <v>63</v>
      </c>
      <c r="B83" s="43">
        <v>51239817</v>
      </c>
      <c r="C83" s="36">
        <v>2.71</v>
      </c>
      <c r="D83" s="37">
        <v>1.9</v>
      </c>
      <c r="F83" s="16">
        <f>E83*D83</f>
        <v>0</v>
      </c>
      <c r="G83" s="35" t="s">
        <v>137</v>
      </c>
      <c r="H83" s="43">
        <v>51243765</v>
      </c>
      <c r="I83" s="35"/>
      <c r="J83" s="50">
        <v>18</v>
      </c>
      <c r="K83"/>
      <c r="L83" s="57">
        <f t="shared" si="9"/>
        <v>0</v>
      </c>
    </row>
    <row r="84" spans="1:12" x14ac:dyDescent="0.3">
      <c r="A84" s="34" t="s">
        <v>16</v>
      </c>
      <c r="B84" s="43">
        <v>51239793</v>
      </c>
      <c r="C84" s="36">
        <v>2.14</v>
      </c>
      <c r="D84" s="37">
        <v>3</v>
      </c>
      <c r="F84" s="16">
        <f>E84*D84</f>
        <v>0</v>
      </c>
      <c r="G84" s="35" t="s">
        <v>138</v>
      </c>
      <c r="H84" s="43">
        <v>51243766</v>
      </c>
      <c r="I84" s="35"/>
      <c r="J84" s="50">
        <v>20</v>
      </c>
      <c r="K84"/>
      <c r="L84" s="57">
        <f t="shared" si="9"/>
        <v>0</v>
      </c>
    </row>
    <row r="85" spans="1:12" x14ac:dyDescent="0.3">
      <c r="A85" s="26" t="s">
        <v>111</v>
      </c>
      <c r="B85" s="27"/>
      <c r="C85" s="28"/>
      <c r="D85" s="29"/>
      <c r="E85" s="10"/>
      <c r="F85" s="11"/>
      <c r="G85" s="35" t="s">
        <v>139</v>
      </c>
      <c r="H85" s="43">
        <v>51243767</v>
      </c>
      <c r="I85" s="35"/>
      <c r="J85" s="50">
        <v>22</v>
      </c>
      <c r="K85"/>
      <c r="L85" s="57">
        <f t="shared" si="9"/>
        <v>0</v>
      </c>
    </row>
    <row r="86" spans="1:12" x14ac:dyDescent="0.3">
      <c r="A86" s="30" t="s">
        <v>112</v>
      </c>
      <c r="B86" s="31"/>
      <c r="C86" s="32"/>
      <c r="D86" s="33"/>
      <c r="E86" s="13"/>
      <c r="F86" s="14"/>
      <c r="G86" s="35" t="s">
        <v>140</v>
      </c>
      <c r="H86" s="43">
        <v>51242280</v>
      </c>
      <c r="I86" s="35"/>
      <c r="J86" s="50">
        <v>30</v>
      </c>
      <c r="K86"/>
      <c r="L86" s="57">
        <f t="shared" si="9"/>
        <v>0</v>
      </c>
    </row>
    <row r="87" spans="1:12" x14ac:dyDescent="0.3">
      <c r="A87" s="34" t="s">
        <v>113</v>
      </c>
      <c r="B87" s="43">
        <v>51239849</v>
      </c>
      <c r="C87" s="36">
        <v>1.19</v>
      </c>
      <c r="D87" s="37">
        <v>16</v>
      </c>
      <c r="F87" s="16">
        <f>E87*D87</f>
        <v>0</v>
      </c>
      <c r="G87" s="35" t="s">
        <v>141</v>
      </c>
      <c r="H87" s="43">
        <v>51240800</v>
      </c>
      <c r="I87" s="35"/>
      <c r="J87" s="50">
        <v>35</v>
      </c>
      <c r="K87"/>
      <c r="L87" s="57">
        <f t="shared" si="9"/>
        <v>0</v>
      </c>
    </row>
    <row r="88" spans="1:12" x14ac:dyDescent="0.3">
      <c r="A88" s="34" t="s">
        <v>114</v>
      </c>
      <c r="B88" s="43">
        <v>51239803</v>
      </c>
      <c r="C88" s="36">
        <v>1.51</v>
      </c>
      <c r="D88" s="37">
        <v>11</v>
      </c>
      <c r="F88" s="16">
        <f>E88*D88</f>
        <v>0</v>
      </c>
      <c r="G88" s="35" t="s">
        <v>142</v>
      </c>
      <c r="H88" s="43">
        <v>51243768</v>
      </c>
      <c r="I88" s="35"/>
      <c r="J88" s="50">
        <v>40</v>
      </c>
      <c r="K88"/>
      <c r="L88" s="57">
        <f t="shared" si="9"/>
        <v>0</v>
      </c>
    </row>
    <row r="89" spans="1:12" x14ac:dyDescent="0.3">
      <c r="A89" s="30" t="s">
        <v>115</v>
      </c>
      <c r="B89" s="31"/>
      <c r="C89" s="32"/>
      <c r="D89" s="33"/>
      <c r="E89" s="13"/>
      <c r="F89" s="14"/>
      <c r="G89" s="35" t="s">
        <v>143</v>
      </c>
      <c r="H89" s="43">
        <v>51243769</v>
      </c>
      <c r="I89" s="35"/>
      <c r="J89" s="50">
        <v>50</v>
      </c>
      <c r="K89"/>
      <c r="L89" s="57">
        <f t="shared" si="9"/>
        <v>0</v>
      </c>
    </row>
    <row r="90" spans="1:12" x14ac:dyDescent="0.3">
      <c r="A90" s="34" t="s">
        <v>116</v>
      </c>
      <c r="B90" s="43">
        <v>51216810</v>
      </c>
      <c r="C90" s="36">
        <v>1.76</v>
      </c>
      <c r="D90" s="37">
        <v>4.4000000000000004</v>
      </c>
      <c r="F90" s="16">
        <f>E90*D90</f>
        <v>0</v>
      </c>
      <c r="G90" s="35" t="s">
        <v>144</v>
      </c>
      <c r="H90" s="43">
        <v>51243770</v>
      </c>
      <c r="I90" s="35"/>
      <c r="J90" s="50">
        <v>60</v>
      </c>
      <c r="K90"/>
      <c r="L90" s="57">
        <f t="shared" si="9"/>
        <v>0</v>
      </c>
    </row>
    <row r="91" spans="1:12" x14ac:dyDescent="0.3">
      <c r="A91" s="30" t="s">
        <v>117</v>
      </c>
      <c r="B91" s="31"/>
      <c r="C91" s="32"/>
      <c r="D91" s="33"/>
      <c r="E91" s="13"/>
      <c r="F91" s="14"/>
      <c r="L91" s="57"/>
    </row>
    <row r="92" spans="1:12" x14ac:dyDescent="0.3">
      <c r="A92" s="34" t="s">
        <v>118</v>
      </c>
      <c r="B92" s="43">
        <v>51239855</v>
      </c>
      <c r="C92" s="36">
        <v>2.08</v>
      </c>
      <c r="D92" s="37">
        <v>8</v>
      </c>
      <c r="F92" s="16">
        <f>E92*D92</f>
        <v>0</v>
      </c>
      <c r="G92" s="21"/>
      <c r="H92" s="21"/>
      <c r="I92" s="21"/>
      <c r="J92" s="21"/>
      <c r="K92" s="22"/>
      <c r="L92" s="47"/>
    </row>
    <row r="93" spans="1:12" x14ac:dyDescent="0.3">
      <c r="A93" s="30" t="s">
        <v>147</v>
      </c>
      <c r="B93" s="31"/>
      <c r="C93" s="32"/>
      <c r="D93" s="33"/>
      <c r="E93" s="13"/>
      <c r="F93" s="14"/>
      <c r="G93" s="21"/>
      <c r="H93" s="21"/>
      <c r="I93" s="20"/>
      <c r="J93" s="20"/>
      <c r="K93" s="22"/>
      <c r="L93" s="48"/>
    </row>
    <row r="94" spans="1:12" x14ac:dyDescent="0.3">
      <c r="A94" s="34" t="s">
        <v>120</v>
      </c>
      <c r="B94" s="43">
        <v>51243694</v>
      </c>
      <c r="C94" s="36">
        <v>2.2999999999999998</v>
      </c>
      <c r="D94" s="37">
        <v>8.5</v>
      </c>
      <c r="F94" s="16">
        <f>E94*D94</f>
        <v>0</v>
      </c>
      <c r="G94" s="21"/>
      <c r="H94" s="21"/>
      <c r="I94" s="49" t="s">
        <v>119</v>
      </c>
      <c r="J94" s="46"/>
      <c r="K94" s="22"/>
      <c r="L94" s="48">
        <f>SUM(F5:F94,L5:L90)</f>
        <v>0</v>
      </c>
    </row>
    <row r="95" spans="1:12" x14ac:dyDescent="0.3">
      <c r="A95" s="34"/>
      <c r="B95" s="43"/>
      <c r="C95" s="36"/>
      <c r="D95" s="37"/>
      <c r="F95" s="16"/>
      <c r="G95" s="21"/>
      <c r="H95" s="21"/>
      <c r="I95" s="20"/>
      <c r="J95" s="20"/>
      <c r="K95" s="22"/>
      <c r="L95" s="48"/>
    </row>
    <row r="96" spans="1:12" x14ac:dyDescent="0.3">
      <c r="A96" s="34"/>
      <c r="B96" s="43"/>
      <c r="C96" s="36"/>
      <c r="D96" s="37"/>
      <c r="F96" s="16"/>
      <c r="G96" s="21"/>
      <c r="H96" s="21"/>
      <c r="I96" s="21"/>
      <c r="J96" s="21"/>
      <c r="K96" s="22"/>
      <c r="L96" s="47"/>
    </row>
    <row r="97" spans="1:12" ht="19.5" thickBot="1" x14ac:dyDescent="0.35">
      <c r="A97" s="34"/>
      <c r="B97" s="43"/>
      <c r="C97" s="36"/>
      <c r="D97" s="37"/>
      <c r="F97" s="16"/>
      <c r="G97" s="51"/>
      <c r="H97" s="51"/>
      <c r="I97" s="51"/>
      <c r="J97" s="51"/>
      <c r="K97" s="56"/>
      <c r="L97" s="52"/>
    </row>
    <row r="98" spans="1:12" ht="15.75" thickTop="1" x14ac:dyDescent="0.25">
      <c r="A98" s="61" t="s">
        <v>121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</row>
    <row r="99" spans="1:12" ht="15" x14ac:dyDescent="0.25">
      <c r="A99" s="62" t="s">
        <v>131</v>
      </c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</row>
    <row r="100" spans="1:12" x14ac:dyDescent="0.3">
      <c r="A100" s="58"/>
    </row>
    <row r="109" spans="1:12" s="12" customFormat="1" ht="15" x14ac:dyDescent="0.25"/>
    <row r="120" spans="5:5" s="12" customFormat="1" ht="15" x14ac:dyDescent="0.25">
      <c r="E120" s="25"/>
    </row>
    <row r="138" spans="5:11" s="12" customFormat="1" ht="15" x14ac:dyDescent="0.25">
      <c r="E138" s="25"/>
      <c r="K138" s="25"/>
    </row>
    <row r="147" spans="5:11" s="12" customFormat="1" ht="15" x14ac:dyDescent="0.25">
      <c r="E147" s="25"/>
      <c r="K147" s="25"/>
    </row>
    <row r="182" spans="5:11" s="12" customFormat="1" ht="15" x14ac:dyDescent="0.25">
      <c r="E182" s="25"/>
      <c r="K182" s="25"/>
    </row>
  </sheetData>
  <sortState xmlns:xlrd2="http://schemas.microsoft.com/office/spreadsheetml/2017/richdata2" ref="G76:J108">
    <sortCondition ref="J76:J108"/>
  </sortState>
  <mergeCells count="4">
    <mergeCell ref="B1:F1"/>
    <mergeCell ref="H1:L1"/>
    <mergeCell ref="A98:L98"/>
    <mergeCell ref="A99:L99"/>
  </mergeCells>
  <pageMargins left="0.23622047244094491" right="0.23622047244094491" top="0.23622047244094491" bottom="0.23622047244094491" header="0" footer="0"/>
  <pageSetup paperSize="9" scale="4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5780e2-5236-49ce-a527-99f1f1d11d25" xsi:nil="true"/>
    <lcf76f155ced4ddcb4097134ff3c332f xmlns="44a43870-0079-4929-b128-2219a532ba20">
      <Terms xmlns="http://schemas.microsoft.com/office/infopath/2007/PartnerControls"/>
    </lcf76f155ced4ddcb4097134ff3c332f>
    <SharedWithUsers xmlns="b75780e2-5236-49ce-a527-99f1f1d11d25">
      <UserInfo>
        <DisplayName>Service Client</DisplayName>
        <AccountId>32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DC44B13BA5E741A361ED8983109790" ma:contentTypeVersion="16" ma:contentTypeDescription="Crée un document." ma:contentTypeScope="" ma:versionID="e45d0166185630a3ee9f34dcace5bbc7">
  <xsd:schema xmlns:xsd="http://www.w3.org/2001/XMLSchema" xmlns:xs="http://www.w3.org/2001/XMLSchema" xmlns:p="http://schemas.microsoft.com/office/2006/metadata/properties" xmlns:ns2="44a43870-0079-4929-b128-2219a532ba20" xmlns:ns3="b75780e2-5236-49ce-a527-99f1f1d11d25" targetNamespace="http://schemas.microsoft.com/office/2006/metadata/properties" ma:root="true" ma:fieldsID="03a68852938343e8a038acd15ad3e019" ns2:_="" ns3:_="">
    <xsd:import namespace="44a43870-0079-4929-b128-2219a532ba20"/>
    <xsd:import namespace="b75780e2-5236-49ce-a527-99f1f1d11d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43870-0079-4929-b128-2219a532b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1a5ffbc0-e88c-47ee-9995-eccd3c092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780e2-5236-49ce-a527-99f1f1d11d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8900dd8-b71d-47f9-b13c-d1dfca90a05c}" ma:internalName="TaxCatchAll" ma:showField="CatchAllData" ma:web="b75780e2-5236-49ce-a527-99f1f1d11d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089580-89BD-4D40-9F1D-8595F9D222F1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b75780e2-5236-49ce-a527-99f1f1d11d25"/>
    <ds:schemaRef ds:uri="44a43870-0079-4929-b128-2219a532ba20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16E5C2-C87C-4A75-9DA1-6BBF493D09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a43870-0079-4929-b128-2219a532ba20"/>
    <ds:schemaRef ds:uri="b75780e2-5236-49ce-a527-99f1f1d11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10AEFD-759A-4EBC-9BF8-FCEB35C01F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Service Client Excel</dc:creator>
  <cp:keywords/>
  <dc:description/>
  <cp:lastModifiedBy>SIMON Philippe</cp:lastModifiedBy>
  <cp:revision/>
  <cp:lastPrinted>2024-09-09T11:51:16Z</cp:lastPrinted>
  <dcterms:created xsi:type="dcterms:W3CDTF">2021-06-17T13:18:41Z</dcterms:created>
  <dcterms:modified xsi:type="dcterms:W3CDTF">2024-09-09T11:56:23Z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0x01010023DC44B13BA5E741A361ED8983109790</vt:lpwstr>
  </property>
  <property fmtid="{D5CDD505-2E9C-101B-9397-08002B2CF9AE}" pid="3" name="MediaServiceImageTags">
    <vt:lpwstr/>
  </property>
</Properties>
</file>